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10優良（推進）企業認定\05_R7　更新案内\R7様式セット\"/>
    </mc:Choice>
  </mc:AlternateContent>
  <workbookProtection workbookPassword="E582" lockStructure="1"/>
  <bookViews>
    <workbookView xWindow="4680" yWindow="0" windowWidth="18855" windowHeight="11400"/>
  </bookViews>
  <sheets>
    <sheet name="様式第１号" sheetId="29" r:id="rId1"/>
    <sheet name="申請情報※削除禁止※" sheetId="30" state="hidden" r:id="rId2"/>
  </sheets>
  <definedNames>
    <definedName name="_xlnm.Print_Area" localSheetId="0">様式第１号!$A$1:$I$170</definedName>
  </definedNames>
  <calcPr calcId="162913" iterateDelta="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29" l="1"/>
  <c r="F126" i="29" l="1"/>
  <c r="F113" i="29"/>
  <c r="F150" i="29"/>
  <c r="BM3" i="30" l="1"/>
  <c r="AW3" i="30"/>
  <c r="AX3" i="30"/>
  <c r="AY3" i="30"/>
  <c r="AZ3" i="30"/>
  <c r="BA3" i="30"/>
  <c r="AO3" i="30"/>
  <c r="AF3" i="30"/>
  <c r="AB3" i="30"/>
  <c r="Y3" i="30"/>
  <c r="V3" i="30"/>
  <c r="T3" i="30"/>
  <c r="F156" i="29" l="1"/>
  <c r="F143" i="29"/>
  <c r="G135" i="29"/>
  <c r="F135" i="29"/>
  <c r="A135" i="29"/>
  <c r="F117" i="29"/>
  <c r="F110" i="29" l="1"/>
  <c r="G47" i="29"/>
  <c r="F47" i="29"/>
  <c r="A47" i="29"/>
  <c r="G85" i="29" l="1"/>
  <c r="F85" i="29"/>
  <c r="A85" i="29"/>
  <c r="P3" i="30"/>
  <c r="O3" i="30"/>
  <c r="N3" i="30"/>
  <c r="M3" i="30"/>
  <c r="L3" i="30"/>
  <c r="K3" i="30"/>
  <c r="J3" i="30"/>
  <c r="I3" i="30"/>
  <c r="H3" i="30"/>
  <c r="G3" i="30"/>
  <c r="F3" i="30"/>
  <c r="E3" i="30"/>
  <c r="D3" i="30"/>
  <c r="C3" i="30"/>
  <c r="B3" i="30"/>
  <c r="BL3" i="30" l="1"/>
  <c r="BK3" i="30"/>
  <c r="BJ3" i="30"/>
  <c r="BI3" i="30"/>
  <c r="BB3" i="30"/>
  <c r="AV3" i="30"/>
  <c r="AU3" i="30"/>
  <c r="AT3" i="30"/>
  <c r="AS3" i="30"/>
  <c r="AR3" i="30"/>
  <c r="AQ3" i="30"/>
  <c r="AP3" i="30"/>
  <c r="AN3" i="30"/>
  <c r="AM3" i="30"/>
  <c r="AL3" i="30"/>
  <c r="AK3" i="30"/>
  <c r="AJ3" i="30"/>
  <c r="AI3" i="30"/>
  <c r="AH3" i="30"/>
  <c r="AG3" i="30"/>
  <c r="AE3" i="30"/>
  <c r="AD3" i="30"/>
  <c r="AC3" i="30"/>
  <c r="AA3" i="30"/>
  <c r="Z3" i="30"/>
  <c r="X3" i="30"/>
  <c r="W3" i="30"/>
  <c r="U3" i="30"/>
  <c r="I40" i="29"/>
  <c r="I39" i="29"/>
  <c r="BH3" i="30" s="1"/>
  <c r="I38" i="29"/>
  <c r="BG3" i="30" s="1"/>
  <c r="I37" i="29"/>
  <c r="BF3" i="30" s="1"/>
  <c r="I36" i="29"/>
  <c r="BE3" i="30" s="1"/>
  <c r="I35" i="29"/>
  <c r="BD3" i="30" s="1"/>
  <c r="I34" i="29"/>
  <c r="BC3" i="30" s="1"/>
  <c r="I28" i="29"/>
  <c r="I27" i="29"/>
  <c r="I26" i="29"/>
  <c r="I25" i="29"/>
  <c r="F123" i="29"/>
  <c r="F130" i="29"/>
  <c r="F103" i="29"/>
  <c r="I41" i="29" l="1"/>
  <c r="R3" i="30" s="1"/>
  <c r="I24" i="29"/>
  <c r="I29" i="29" l="1"/>
  <c r="Q3" i="30" s="1"/>
  <c r="I43" i="29" l="1"/>
  <c r="S3" i="30" s="1"/>
</calcChain>
</file>

<file path=xl/comments1.xml><?xml version="1.0" encoding="utf-8"?>
<comments xmlns="http://schemas.openxmlformats.org/spreadsheetml/2006/main">
  <authors>
    <author>政策企画部情報システム課</author>
  </authors>
  <commentList>
    <comment ref="G11" authorId="0" shapeId="0">
      <text>
        <r>
          <rPr>
            <b/>
            <sz val="9"/>
            <color indexed="81"/>
            <rFont val="MS P ゴシック"/>
            <family val="3"/>
            <charset val="128"/>
          </rPr>
          <t>例）300
※数字のみ入力</t>
        </r>
      </text>
    </comment>
    <comment ref="G12" authorId="0" shapeId="0">
      <text>
        <r>
          <rPr>
            <b/>
            <sz val="9"/>
            <color indexed="81"/>
            <rFont val="MS P ゴシック"/>
            <family val="3"/>
            <charset val="128"/>
          </rPr>
          <t>例）１１１－２２２２</t>
        </r>
      </text>
    </comment>
    <comment ref="D13" authorId="0" shapeId="0">
      <text>
        <r>
          <rPr>
            <b/>
            <sz val="9"/>
            <color indexed="81"/>
            <rFont val="MS P ゴシック"/>
            <family val="3"/>
            <charset val="128"/>
          </rPr>
          <t>例）笠原町９７８－６　茨城ビル１６階　１０６号室</t>
        </r>
      </text>
    </comment>
    <comment ref="G13" authorId="0" shapeId="0">
      <text>
        <r>
          <rPr>
            <b/>
            <sz val="9"/>
            <color indexed="81"/>
            <rFont val="MS P ゴシック"/>
            <family val="3"/>
            <charset val="128"/>
          </rPr>
          <t>例）2400万円</t>
        </r>
      </text>
    </comment>
    <comment ref="D14" authorId="0" shapeId="0">
      <text>
        <r>
          <rPr>
            <b/>
            <sz val="9"/>
            <color indexed="81"/>
            <rFont val="MS P ゴシック"/>
            <family val="3"/>
            <charset val="128"/>
          </rPr>
          <t>例）１１１－２２２－３３３３</t>
        </r>
      </text>
    </comment>
    <comment ref="F68" authorId="0" shapeId="0">
      <text>
        <r>
          <rPr>
            <b/>
            <sz val="11"/>
            <color indexed="81"/>
            <rFont val="MS P ゴシック"/>
            <family val="3"/>
            <charset val="128"/>
          </rPr>
          <t>（例）
・テレワーカーの活用（業務を外部へ発注</t>
        </r>
        <r>
          <rPr>
            <b/>
            <sz val="12"/>
            <color indexed="81"/>
            <rFont val="MS P ゴシック"/>
            <family val="3"/>
            <charset val="128"/>
          </rPr>
          <t>）
・副業人材の活用による新規開拓</t>
        </r>
      </text>
    </comment>
    <comment ref="E77" authorId="0" shapeId="0">
      <text>
        <r>
          <rPr>
            <b/>
            <sz val="11"/>
            <color indexed="81"/>
            <rFont val="MS P ゴシック"/>
            <family val="3"/>
            <charset val="128"/>
          </rPr>
          <t>（例）
・従業員に対する意識啓発のためのハラスメント研修や　
　メンタルヘルス研修、管理職研修に取り組んでいる。
・ノー残業デーを週2日設定している。
・属人化を防ぐための取組（情報共有のためのミーティング、　
　業務マニュアルの作成等）をしている。
・業務や職場の人間関係に関するアンケート、面談を実施している。
・職場外のカウンセラーや相談専門の担当者による相談窓口を設置している。</t>
        </r>
      </text>
    </comment>
    <comment ref="F99" authorId="0" shapeId="0">
      <text>
        <r>
          <rPr>
            <b/>
            <sz val="11"/>
            <color indexed="81"/>
            <rFont val="MS P ゴシック"/>
            <family val="3"/>
            <charset val="128"/>
          </rPr>
          <t>（A)＝（起算日から１年前時点の正社員数）＋（起算日の１年前から起算日までに入社した正社員数）</t>
        </r>
        <r>
          <rPr>
            <sz val="9"/>
            <color indexed="81"/>
            <rFont val="MS P ゴシック"/>
            <family val="3"/>
            <charset val="128"/>
          </rPr>
          <t xml:space="preserve">
</t>
        </r>
        <r>
          <rPr>
            <b/>
            <sz val="11"/>
            <color indexed="81"/>
            <rFont val="MS P ゴシック"/>
            <family val="3"/>
            <charset val="128"/>
          </rPr>
          <t xml:space="preserve">
※番号6②及び番号７についても、同様</t>
        </r>
      </text>
    </comment>
    <comment ref="F106" authorId="0" shapeId="0">
      <text>
        <r>
          <rPr>
            <b/>
            <sz val="11"/>
            <color indexed="81"/>
            <rFont val="MS P ゴシック"/>
            <family val="3"/>
            <charset val="128"/>
          </rPr>
          <t>※自動入力
番号6①と同様</t>
        </r>
      </text>
    </comment>
    <comment ref="F113" authorId="0" shapeId="0">
      <text>
        <r>
          <rPr>
            <b/>
            <sz val="11"/>
            <color indexed="81"/>
            <rFont val="MS P ゴシック"/>
            <family val="3"/>
            <charset val="128"/>
          </rPr>
          <t>※自動入力
番号6①と同様</t>
        </r>
      </text>
    </comment>
    <comment ref="F126" authorId="0" shapeId="0">
      <text>
        <r>
          <rPr>
            <b/>
            <sz val="11"/>
            <color indexed="81"/>
            <rFont val="MS P ゴシック"/>
            <family val="3"/>
            <charset val="128"/>
          </rPr>
          <t>※自動入力
番号8①と同様</t>
        </r>
      </text>
    </comment>
    <comment ref="F139" authorId="0" shapeId="0">
      <text>
        <r>
          <rPr>
            <b/>
            <sz val="11"/>
            <color indexed="81"/>
            <rFont val="MS P ゴシック"/>
            <family val="3"/>
            <charset val="128"/>
          </rPr>
          <t>（B)＝（起算日から３年前時点の正社員数）＋（起算日から２年前時点の正社員数）+（起算日から１年前時点の正社員数）＋（起算日の３年前から起算日までに入社した正社員数）</t>
        </r>
      </text>
    </comment>
    <comment ref="A164" authorId="0" shapeId="0">
      <text>
        <r>
          <rPr>
            <b/>
            <sz val="11"/>
            <color indexed="81"/>
            <rFont val="MS P ゴシック"/>
            <family val="3"/>
            <charset val="128"/>
          </rPr>
          <t>（例）
・業務の一部を機械化（品出し、検査等）、IoT化の促進
　（RPAの導入）、情報共有のため各部へのタブレット配布等
　により、業務効率化が実現し、残業時間が○％削減できた。
・時間単位の有給休暇制度を導入したことで、子育て中、
　介護中の職員の有給取得率が上がった。
・病気により出社することが難しくなった職員がいたが、
　モバイルワークの導入により、職員本人の「社会的つながり
　を持って働きたい」という思い、会社の「スキルや能力を
　発揮してもらいたい」という思いが両方が実現できている。</t>
        </r>
      </text>
    </comment>
  </commentList>
</comments>
</file>

<file path=xl/sharedStrings.xml><?xml version="1.0" encoding="utf-8"?>
<sst xmlns="http://schemas.openxmlformats.org/spreadsheetml/2006/main" count="368" uniqueCount="215">
  <si>
    <t>項目</t>
    <rPh sb="0" eb="2">
      <t>コウモク</t>
    </rPh>
    <phoneticPr fontId="1"/>
  </si>
  <si>
    <t>番号</t>
    <rPh sb="0" eb="2">
      <t>バンゴウ</t>
    </rPh>
    <phoneticPr fontId="1"/>
  </si>
  <si>
    <t>チェック</t>
    <phoneticPr fontId="1"/>
  </si>
  <si>
    <t>その他【具体的内容】</t>
    <rPh sb="2" eb="3">
      <t>タ</t>
    </rPh>
    <rPh sb="4" eb="7">
      <t>グタイテキ</t>
    </rPh>
    <rPh sb="7" eb="9">
      <t>ナイヨウ</t>
    </rPh>
    <phoneticPr fontId="1"/>
  </si>
  <si>
    <t>各種制度の利用状況の実態把握（制度対象者数と実際の利用状況の実態把握等）</t>
    <phoneticPr fontId="1"/>
  </si>
  <si>
    <t>会議などで残業時間や休暇取得、各種制度の利用状況等を定期的に報告</t>
    <rPh sb="0" eb="2">
      <t>カイギ</t>
    </rPh>
    <rPh sb="15" eb="17">
      <t>カクシュ</t>
    </rPh>
    <rPh sb="17" eb="19">
      <t>セイド</t>
    </rPh>
    <rPh sb="20" eb="22">
      <t>リヨウ</t>
    </rPh>
    <rPh sb="26" eb="28">
      <t>テイキ</t>
    </rPh>
    <rPh sb="28" eb="29">
      <t>テキ</t>
    </rPh>
    <rPh sb="30" eb="32">
      <t>ホウコク</t>
    </rPh>
    <phoneticPr fontId="0"/>
  </si>
  <si>
    <t>①</t>
    <phoneticPr fontId="1"/>
  </si>
  <si>
    <t>②</t>
    <phoneticPr fontId="1"/>
  </si>
  <si>
    <t>③</t>
    <phoneticPr fontId="1"/>
  </si>
  <si>
    <t>④</t>
    <phoneticPr fontId="1"/>
  </si>
  <si>
    <t>⑤</t>
    <phoneticPr fontId="1"/>
  </si>
  <si>
    <t>⑥</t>
    <phoneticPr fontId="1"/>
  </si>
  <si>
    <t>⑦</t>
    <phoneticPr fontId="1"/>
  </si>
  <si>
    <t>⑧</t>
    <phoneticPr fontId="1"/>
  </si>
  <si>
    <t>【実績記入欄】</t>
    <rPh sb="1" eb="3">
      <t>ジッセキ</t>
    </rPh>
    <rPh sb="3" eb="5">
      <t>キニュウ</t>
    </rPh>
    <rPh sb="5" eb="6">
      <t>ラン</t>
    </rPh>
    <phoneticPr fontId="1"/>
  </si>
  <si>
    <t>□</t>
  </si>
  <si>
    <t>時間</t>
    <rPh sb="0" eb="2">
      <t>ジカン</t>
    </rPh>
    <phoneticPr fontId="1"/>
  </si>
  <si>
    <t>※評価項目と重複する内容も含む</t>
  </si>
  <si>
    <t>業務の棚卸・作業マニュアルの作成・整備の推進</t>
    <rPh sb="0" eb="2">
      <t>ギョウム</t>
    </rPh>
    <rPh sb="3" eb="5">
      <t>タナオロシ</t>
    </rPh>
    <rPh sb="6" eb="8">
      <t>サギョウ</t>
    </rPh>
    <phoneticPr fontId="1"/>
  </si>
  <si>
    <t>総括表</t>
    <rPh sb="0" eb="3">
      <t>ソウカツヒョウ</t>
    </rPh>
    <phoneticPr fontId="1"/>
  </si>
  <si>
    <t>点数</t>
    <rPh sb="0" eb="2">
      <t>テンスウ</t>
    </rPh>
    <phoneticPr fontId="1"/>
  </si>
  <si>
    <t>建設業</t>
    <rPh sb="0" eb="3">
      <t>ケンセツギョウ</t>
    </rPh>
    <phoneticPr fontId="1"/>
  </si>
  <si>
    <t>製造業</t>
    <rPh sb="0" eb="3">
      <t>セイゾウギョウ</t>
    </rPh>
    <phoneticPr fontId="1"/>
  </si>
  <si>
    <t>医療福祉</t>
    <rPh sb="0" eb="2">
      <t>イリョウ</t>
    </rPh>
    <rPh sb="2" eb="4">
      <t>フクシ</t>
    </rPh>
    <phoneticPr fontId="1"/>
  </si>
  <si>
    <t>チェック表</t>
    <rPh sb="4" eb="5">
      <t>ヒョウ</t>
    </rPh>
    <phoneticPr fontId="1"/>
  </si>
  <si>
    <t>Ⅱ．評価項目【優良企業認定】</t>
    <rPh sb="2" eb="4">
      <t>ヒョウカ</t>
    </rPh>
    <rPh sb="4" eb="6">
      <t>コウモク</t>
    </rPh>
    <rPh sb="7" eb="9">
      <t>ユウリョウ</t>
    </rPh>
    <rPh sb="9" eb="11">
      <t>キギョウ</t>
    </rPh>
    <rPh sb="11" eb="13">
      <t>ニンテイ</t>
    </rPh>
    <phoneticPr fontId="1"/>
  </si>
  <si>
    <t>導入している制度の申請方法を社内で明確化の実施</t>
    <rPh sb="0" eb="2">
      <t>ドウニュウ</t>
    </rPh>
    <rPh sb="6" eb="8">
      <t>セイド</t>
    </rPh>
    <rPh sb="9" eb="11">
      <t>シンセイ</t>
    </rPh>
    <rPh sb="11" eb="13">
      <t>ホウホウ</t>
    </rPh>
    <rPh sb="14" eb="16">
      <t>シャナイ</t>
    </rPh>
    <rPh sb="17" eb="20">
      <t>メイカクカ</t>
    </rPh>
    <rPh sb="21" eb="23">
      <t>ジッシ</t>
    </rPh>
    <phoneticPr fontId="1"/>
  </si>
  <si>
    <t>満点</t>
    <rPh sb="0" eb="2">
      <t>マンテン</t>
    </rPh>
    <phoneticPr fontId="1"/>
  </si>
  <si>
    <t>実施している働き方改革の取組のうち、特に力を入れている取組や特徴的な取組や実績が出ている取組を３例程度記載下さい。</t>
    <rPh sb="0" eb="2">
      <t>ジッシ</t>
    </rPh>
    <rPh sb="6" eb="7">
      <t>ハタラ</t>
    </rPh>
    <rPh sb="8" eb="9">
      <t>カタ</t>
    </rPh>
    <rPh sb="9" eb="11">
      <t>カイカク</t>
    </rPh>
    <rPh sb="12" eb="14">
      <t>トリクミ</t>
    </rPh>
    <rPh sb="18" eb="19">
      <t>トク</t>
    </rPh>
    <rPh sb="20" eb="21">
      <t>チカラ</t>
    </rPh>
    <rPh sb="22" eb="23">
      <t>イ</t>
    </rPh>
    <rPh sb="27" eb="28">
      <t>ト</t>
    </rPh>
    <rPh sb="28" eb="29">
      <t>クミ</t>
    </rPh>
    <rPh sb="30" eb="33">
      <t>トクチョウテキ</t>
    </rPh>
    <rPh sb="34" eb="35">
      <t>ト</t>
    </rPh>
    <rPh sb="35" eb="36">
      <t>ク</t>
    </rPh>
    <rPh sb="37" eb="39">
      <t>ジッセキ</t>
    </rPh>
    <rPh sb="40" eb="41">
      <t>デ</t>
    </rPh>
    <rPh sb="44" eb="46">
      <t>トリクミ</t>
    </rPh>
    <rPh sb="48" eb="49">
      <t>レイ</t>
    </rPh>
    <rPh sb="49" eb="51">
      <t>テイド</t>
    </rPh>
    <rPh sb="51" eb="54">
      <t>キサイクダ</t>
    </rPh>
    <phoneticPr fontId="1"/>
  </si>
  <si>
    <t>業務効率化のための一部業務のアウトソーシング化</t>
    <rPh sb="0" eb="2">
      <t>ギョウム</t>
    </rPh>
    <rPh sb="2" eb="5">
      <t>コウリツカ</t>
    </rPh>
    <rPh sb="9" eb="11">
      <t>イチブ</t>
    </rPh>
    <rPh sb="11" eb="13">
      <t>ギョウム</t>
    </rPh>
    <rPh sb="22" eb="23">
      <t>カ</t>
    </rPh>
    <phoneticPr fontId="1"/>
  </si>
  <si>
    <t>中途採用を含めた多様な人材の積極的な採用</t>
    <rPh sb="0" eb="2">
      <t>チュウト</t>
    </rPh>
    <rPh sb="2" eb="4">
      <t>サイヨウ</t>
    </rPh>
    <rPh sb="5" eb="6">
      <t>フク</t>
    </rPh>
    <rPh sb="8" eb="10">
      <t>タヨウ</t>
    </rPh>
    <rPh sb="11" eb="13">
      <t>ジンザイ</t>
    </rPh>
    <rPh sb="14" eb="17">
      <t>セッキョクテキ</t>
    </rPh>
    <rPh sb="18" eb="20">
      <t>サイヨウ</t>
    </rPh>
    <phoneticPr fontId="1"/>
  </si>
  <si>
    <t>多様な働き方を実現するための制度がある（働く時間や場所などの柔軟な設定）</t>
    <phoneticPr fontId="1"/>
  </si>
  <si>
    <t>業務の効率化や生産性の向上に取り組んでいる</t>
  </si>
  <si>
    <t>項目</t>
    <phoneticPr fontId="1"/>
  </si>
  <si>
    <t>加点項目</t>
    <rPh sb="0" eb="3">
      <t>カテンコウモク</t>
    </rPh>
    <phoneticPr fontId="1"/>
  </si>
  <si>
    <t>業種</t>
    <rPh sb="0" eb="2">
      <t>ギョウシュ</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</si>
  <si>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</si>
  <si>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</si>
  <si>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</si>
  <si>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宿泊業・飲食サービス業</t>
    <rPh sb="0" eb="2">
      <t>シュクハク</t>
    </rPh>
    <rPh sb="2" eb="3">
      <t>ギョウ</t>
    </rPh>
    <rPh sb="4" eb="6">
      <t>インショク</t>
    </rPh>
    <rPh sb="10" eb="11">
      <t>ギョウ</t>
    </rPh>
    <phoneticPr fontId="1"/>
  </si>
  <si>
    <t>その他</t>
    <rPh sb="2" eb="3">
      <t>タ</t>
    </rPh>
    <phoneticPr fontId="1"/>
  </si>
  <si>
    <t>3点の場合</t>
    <rPh sb="1" eb="2">
      <t>テン</t>
    </rPh>
    <rPh sb="3" eb="5">
      <t>バアイ</t>
    </rPh>
    <phoneticPr fontId="1"/>
  </si>
  <si>
    <t>5点の場合</t>
    <rPh sb="1" eb="2">
      <t>テン</t>
    </rPh>
    <rPh sb="3" eb="5">
      <t>バアイ</t>
    </rPh>
    <phoneticPr fontId="1"/>
  </si>
  <si>
    <t>企業名</t>
    <rPh sb="0" eb="2">
      <t>キギョウ</t>
    </rPh>
    <rPh sb="2" eb="3">
      <t>メイ</t>
    </rPh>
    <phoneticPr fontId="1"/>
  </si>
  <si>
    <t>ドロップダウンから選択</t>
    <rPh sb="9" eb="11">
      <t>センタク</t>
    </rPh>
    <phoneticPr fontId="1"/>
  </si>
  <si>
    <t>必須項目</t>
    <rPh sb="0" eb="2">
      <t>ヒッス</t>
    </rPh>
    <rPh sb="2" eb="4">
      <t>コウモク</t>
    </rPh>
    <phoneticPr fontId="1"/>
  </si>
  <si>
    <t>合計点（A）</t>
    <rPh sb="0" eb="2">
      <t>ゴウケイ</t>
    </rPh>
    <rPh sb="2" eb="3">
      <t>テン</t>
    </rPh>
    <phoneticPr fontId="1"/>
  </si>
  <si>
    <t>合計点（B）</t>
    <rPh sb="0" eb="2">
      <t>ゴウケイ</t>
    </rPh>
    <rPh sb="2" eb="3">
      <t>テン</t>
    </rPh>
    <phoneticPr fontId="1"/>
  </si>
  <si>
    <t>総合計（A+B）</t>
    <rPh sb="0" eb="1">
      <t>ソウ</t>
    </rPh>
    <rPh sb="1" eb="3">
      <t>ゴウケイ</t>
    </rPh>
    <phoneticPr fontId="1"/>
  </si>
  <si>
    <t>※各項目の満点を10点とし、10点を超えた場合は、10点に自動で調整しています。</t>
    <rPh sb="1" eb="4">
      <t>カクコウモク</t>
    </rPh>
    <rPh sb="5" eb="7">
      <t>マンテン</t>
    </rPh>
    <rPh sb="10" eb="11">
      <t>テン</t>
    </rPh>
    <rPh sb="16" eb="17">
      <t>テン</t>
    </rPh>
    <rPh sb="18" eb="19">
      <t>コ</t>
    </rPh>
    <rPh sb="21" eb="23">
      <t>バアイ</t>
    </rPh>
    <rPh sb="27" eb="28">
      <t>テン</t>
    </rPh>
    <rPh sb="29" eb="31">
      <t>ジドウ</t>
    </rPh>
    <rPh sb="32" eb="34">
      <t>チョウセイ</t>
    </rPh>
    <phoneticPr fontId="1"/>
  </si>
  <si>
    <t>特例</t>
    <rPh sb="0" eb="1">
      <t>トクレイ</t>
    </rPh>
    <phoneticPr fontId="1"/>
  </si>
  <si>
    <t>特例</t>
    <rPh sb="0" eb="1">
      <t>トクレイ</t>
    </rPh>
    <phoneticPr fontId="1"/>
  </si>
  <si>
    <t>週休２日又は４週８休による労働環境改善に取り組んでいる</t>
    <rPh sb="0" eb="2">
      <t>シュウキュウ</t>
    </rPh>
    <rPh sb="3" eb="4">
      <t>ニチ</t>
    </rPh>
    <rPh sb="4" eb="5">
      <t>マタ</t>
    </rPh>
    <rPh sb="7" eb="8">
      <t>シュウ</t>
    </rPh>
    <rPh sb="9" eb="10">
      <t>キュウ</t>
    </rPh>
    <rPh sb="13" eb="15">
      <t>ロウドウ</t>
    </rPh>
    <rPh sb="15" eb="17">
      <t>カンキョウ</t>
    </rPh>
    <rPh sb="17" eb="19">
      <t>カイゼン</t>
    </rPh>
    <rPh sb="20" eb="21">
      <t>ト</t>
    </rPh>
    <rPh sb="22" eb="23">
      <t>ク</t>
    </rPh>
    <phoneticPr fontId="1"/>
  </si>
  <si>
    <t>女性、高齢者、障害者、外国人、LGBTなどの多様な人材の活躍に取り組んでいる</t>
  </si>
  <si>
    <t>上記のほか、働き方改革の推進に取り組んでいる</t>
  </si>
  <si>
    <t>各種制度の利用について実態把握を行い、運用の強化に取り組んでいる</t>
  </si>
  <si>
    <t>直近1年間での正社員の平均週労働時間60時間以上の労働者割合が10%以下で３点、5%以下で５点</t>
    <rPh sb="7" eb="10">
      <t>セイシャイン</t>
    </rPh>
    <rPh sb="11" eb="13">
      <t>ヘイキン</t>
    </rPh>
    <rPh sb="13" eb="14">
      <t>シュウ</t>
    </rPh>
    <rPh sb="14" eb="16">
      <t>ロウドウ</t>
    </rPh>
    <rPh sb="16" eb="18">
      <t>ジカン</t>
    </rPh>
    <rPh sb="20" eb="22">
      <t>ジカン</t>
    </rPh>
    <rPh sb="22" eb="24">
      <t>イジョウ</t>
    </rPh>
    <rPh sb="25" eb="28">
      <t>ロウドウシャ</t>
    </rPh>
    <rPh sb="28" eb="30">
      <t>ワリアイ</t>
    </rPh>
    <rPh sb="34" eb="36">
      <t>イカ</t>
    </rPh>
    <rPh sb="38" eb="39">
      <t>テン</t>
    </rPh>
    <rPh sb="42" eb="44">
      <t>イカ</t>
    </rPh>
    <rPh sb="46" eb="47">
      <t>テン</t>
    </rPh>
    <phoneticPr fontId="1"/>
  </si>
  <si>
    <t>平時よりテレワーク（在宅勤務、サテライトオフィス、モバイルワーク）を就業形態として運用し、実績がある場合、３点</t>
    <rPh sb="0" eb="2">
      <t>ヘイジ</t>
    </rPh>
    <rPh sb="10" eb="12">
      <t>ザイタク</t>
    </rPh>
    <rPh sb="12" eb="14">
      <t>キンム</t>
    </rPh>
    <rPh sb="34" eb="36">
      <t>シュウギョウ</t>
    </rPh>
    <rPh sb="36" eb="38">
      <t>ケイタイ</t>
    </rPh>
    <rPh sb="41" eb="43">
      <t>ウンヨウ</t>
    </rPh>
    <rPh sb="45" eb="47">
      <t>ジッセキ</t>
    </rPh>
    <rPh sb="50" eb="52">
      <t>バアイ</t>
    </rPh>
    <rPh sb="54" eb="55">
      <t>テン</t>
    </rPh>
    <phoneticPr fontId="1"/>
  </si>
  <si>
    <t>働く場所や時間について、従業員の希望を配慮</t>
  </si>
  <si>
    <t>半日単位もしくは、時間単位の有給休暇制度</t>
    <rPh sb="0" eb="2">
      <t>ハンニチ</t>
    </rPh>
    <rPh sb="2" eb="4">
      <t>タンイ</t>
    </rPh>
    <rPh sb="9" eb="11">
      <t>ジカン</t>
    </rPh>
    <rPh sb="11" eb="13">
      <t>タンイ</t>
    </rPh>
    <rPh sb="14" eb="16">
      <t>ユウキュウ</t>
    </rPh>
    <rPh sb="16" eb="18">
      <t>キュウカ</t>
    </rPh>
    <rPh sb="18" eb="20">
      <t>セイド</t>
    </rPh>
    <phoneticPr fontId="0"/>
  </si>
  <si>
    <t>女性、高齢者、障害者、外国人、LGBTなどの多様な人材の活躍に取り組んでいる</t>
    <rPh sb="0" eb="2">
      <t>ジョセイ</t>
    </rPh>
    <rPh sb="3" eb="6">
      <t>コウレイシャ</t>
    </rPh>
    <rPh sb="7" eb="10">
      <t>ショウガイシャ</t>
    </rPh>
    <rPh sb="11" eb="13">
      <t>ガイコク</t>
    </rPh>
    <rPh sb="13" eb="14">
      <t>ジン</t>
    </rPh>
    <rPh sb="22" eb="24">
      <t>タヨウ</t>
    </rPh>
    <rPh sb="25" eb="27">
      <t>ジンザイ</t>
    </rPh>
    <rPh sb="28" eb="30">
      <t>カツヤク</t>
    </rPh>
    <rPh sb="31" eb="32">
      <t>ト</t>
    </rPh>
    <rPh sb="33" eb="34">
      <t>ク</t>
    </rPh>
    <phoneticPr fontId="1"/>
  </si>
  <si>
    <t>残業時間が多い・休暇取得の少ない従業員や、その管理職に対するヒアリング</t>
  </si>
  <si>
    <t>働き方を見直して、労働時間短縮や時間あたりの生産性向上に成果のあった従業員を人事考課や表彰等で評価</t>
    <rPh sb="0" eb="1">
      <t>ハタラ</t>
    </rPh>
    <rPh sb="2" eb="3">
      <t>カタ</t>
    </rPh>
    <rPh sb="4" eb="6">
      <t>ミナオ</t>
    </rPh>
    <rPh sb="9" eb="11">
      <t>ロウドウ</t>
    </rPh>
    <rPh sb="11" eb="13">
      <t>ジカン</t>
    </rPh>
    <rPh sb="13" eb="15">
      <t>タンシュク</t>
    </rPh>
    <rPh sb="16" eb="18">
      <t>ジカン</t>
    </rPh>
    <rPh sb="22" eb="25">
      <t>セイサンセイ</t>
    </rPh>
    <rPh sb="25" eb="27">
      <t>コウジョウ</t>
    </rPh>
    <rPh sb="28" eb="30">
      <t>セイカ</t>
    </rPh>
    <rPh sb="34" eb="37">
      <t>ジュウギョウイン</t>
    </rPh>
    <rPh sb="38" eb="40">
      <t>ジンジ</t>
    </rPh>
    <rPh sb="40" eb="42">
      <t>コウカ</t>
    </rPh>
    <rPh sb="43" eb="45">
      <t>ヒョウショウ</t>
    </rPh>
    <rPh sb="45" eb="46">
      <t>ナド</t>
    </rPh>
    <rPh sb="47" eb="49">
      <t>ヒョウカ</t>
    </rPh>
    <phoneticPr fontId="0"/>
  </si>
  <si>
    <t>※産業平均の数値は、別紙をご確認ください（６①総実労働時間、６②所定外労働時間、８年次有給休暇取得率または取得日数、９離職率）</t>
    <rPh sb="1" eb="3">
      <t>サンギョウ</t>
    </rPh>
    <rPh sb="3" eb="5">
      <t>ヘイキン</t>
    </rPh>
    <rPh sb="6" eb="8">
      <t>スウチ</t>
    </rPh>
    <rPh sb="10" eb="12">
      <t>ベッシ</t>
    </rPh>
    <rPh sb="14" eb="16">
      <t>カクニン</t>
    </rPh>
    <rPh sb="23" eb="24">
      <t>ソウ</t>
    </rPh>
    <rPh sb="24" eb="25">
      <t>ジツ</t>
    </rPh>
    <rPh sb="25" eb="29">
      <t>ロウドウジカン</t>
    </rPh>
    <rPh sb="32" eb="39">
      <t>ショテイガイロウドウジカン</t>
    </rPh>
    <rPh sb="41" eb="43">
      <t>ネンジ</t>
    </rPh>
    <rPh sb="43" eb="47">
      <t>ユウキュウキュウカ</t>
    </rPh>
    <rPh sb="47" eb="50">
      <t>シュトクリツ</t>
    </rPh>
    <rPh sb="53" eb="55">
      <t>シュトク</t>
    </rPh>
    <rPh sb="55" eb="57">
      <t>ニッスウ</t>
    </rPh>
    <rPh sb="59" eb="62">
      <t>リショクリツ</t>
    </rPh>
    <phoneticPr fontId="1"/>
  </si>
  <si>
    <t>※産業平均の数値は、別紙をご確認ください（６①総実労働時間、６②所定外労働時間、８年次有給休暇取得率または取得日数、９離職率）</t>
    <rPh sb="53" eb="55">
      <t>シュトク</t>
    </rPh>
    <rPh sb="55" eb="57">
      <t>ニッスウ</t>
    </rPh>
    <phoneticPr fontId="1"/>
  </si>
  <si>
    <t>茨城県働き方改革優良企業認定基準達成状況表</t>
    <rPh sb="0" eb="3">
      <t>イバラキケン</t>
    </rPh>
    <rPh sb="3" eb="4">
      <t>ハタラ</t>
    </rPh>
    <rPh sb="5" eb="6">
      <t>カタ</t>
    </rPh>
    <rPh sb="6" eb="8">
      <t>カイカク</t>
    </rPh>
    <rPh sb="8" eb="10">
      <t>ユウリョウ</t>
    </rPh>
    <rPh sb="10" eb="12">
      <t>キギョウ</t>
    </rPh>
    <rPh sb="12" eb="14">
      <t>ニンテイ</t>
    </rPh>
    <rPh sb="14" eb="16">
      <t>キジュン</t>
    </rPh>
    <rPh sb="16" eb="18">
      <t>タッセイ</t>
    </rPh>
    <rPh sb="18" eb="20">
      <t>ジョウキョウ</t>
    </rPh>
    <rPh sb="20" eb="21">
      <t>ヒョウ</t>
    </rPh>
    <phoneticPr fontId="1"/>
  </si>
  <si>
    <t>※チェック欄の該当する項目の□を■に変更してください。（制度化せず、同様の取組をしている場合も含みます。）</t>
    <phoneticPr fontId="1"/>
  </si>
  <si>
    <t>実施内容</t>
    <rPh sb="0" eb="4">
      <t>ジッシナイヨウ</t>
    </rPh>
    <phoneticPr fontId="1"/>
  </si>
  <si>
    <t>具体的な取組</t>
    <rPh sb="0" eb="3">
      <t>グタイテキ</t>
    </rPh>
    <rPh sb="4" eb="6">
      <t>トリクミ</t>
    </rPh>
    <phoneticPr fontId="1"/>
  </si>
  <si>
    <t>年次有給休暇以外の有給休暇制度
（例：家族のための休暇、自己啓発休暇など）</t>
    <phoneticPr fontId="1"/>
  </si>
  <si>
    <t>フレックスタイム制度や時差出勤制度、短時間正社員制度など、
働く時間を柔軟に設定できる制度</t>
    <rPh sb="8" eb="10">
      <t>セイド</t>
    </rPh>
    <rPh sb="11" eb="13">
      <t>ジサ</t>
    </rPh>
    <rPh sb="13" eb="15">
      <t>シュッキン</t>
    </rPh>
    <rPh sb="15" eb="17">
      <t>セイド</t>
    </rPh>
    <rPh sb="18" eb="21">
      <t>タンジカン</t>
    </rPh>
    <rPh sb="21" eb="24">
      <t>セイシャイン</t>
    </rPh>
    <rPh sb="24" eb="26">
      <t>セイド</t>
    </rPh>
    <rPh sb="30" eb="31">
      <t>ハタラ</t>
    </rPh>
    <rPh sb="32" eb="34">
      <t>ジカン</t>
    </rPh>
    <rPh sb="35" eb="37">
      <t>ジュウナン</t>
    </rPh>
    <rPh sb="38" eb="40">
      <t>セッテイ</t>
    </rPh>
    <rPh sb="43" eb="45">
      <t>セイド</t>
    </rPh>
    <phoneticPr fontId="1"/>
  </si>
  <si>
    <t>地域限定正社員制度など、希望する地域に勤務できる制度</t>
    <phoneticPr fontId="1"/>
  </si>
  <si>
    <t>※管理職（労働基準法に定める管理監督者）を含む</t>
  </si>
  <si>
    <t>人</t>
    <rPh sb="0" eb="1">
      <t>ヒト</t>
    </rPh>
    <phoneticPr fontId="1"/>
  </si>
  <si>
    <t>（対象者の詳細や実施頻度・日数などを右欄に具体的に記載ください。）</t>
    <rPh sb="1" eb="3">
      <t>タイショウ</t>
    </rPh>
    <rPh sb="3" eb="4">
      <t>シャ</t>
    </rPh>
    <rPh sb="5" eb="7">
      <t>ショウサイ</t>
    </rPh>
    <rPh sb="8" eb="10">
      <t>ジッシ</t>
    </rPh>
    <rPh sb="10" eb="12">
      <t>ヒンド</t>
    </rPh>
    <rPh sb="13" eb="15">
      <t>ニッスウ</t>
    </rPh>
    <rPh sb="18" eb="20">
      <t>ミギラン</t>
    </rPh>
    <rPh sb="21" eb="24">
      <t>グタイテキ</t>
    </rPh>
    <rPh sb="25" eb="27">
      <t>キサイ</t>
    </rPh>
    <phoneticPr fontId="1"/>
  </si>
  <si>
    <t>時間</t>
    <rPh sb="0" eb="2">
      <t>ジカン</t>
    </rPh>
    <phoneticPr fontId="1"/>
  </si>
  <si>
    <t>％</t>
    <phoneticPr fontId="1"/>
  </si>
  <si>
    <t>年次有給休暇平均取得率：　(A)　÷　(B)　×　100　＝</t>
    <phoneticPr fontId="1"/>
  </si>
  <si>
    <t>①</t>
    <phoneticPr fontId="1"/>
  </si>
  <si>
    <t>②</t>
    <phoneticPr fontId="1"/>
  </si>
  <si>
    <t>※雇い入れ日から６か月未満であって、</t>
    <phoneticPr fontId="1"/>
  </si>
  <si>
    <t>　 年次有給休暇の付与日数が10日に満たない者は除く</t>
    <phoneticPr fontId="1"/>
  </si>
  <si>
    <t>年次有給休暇平均日数：　(A)　÷　(B)　＝</t>
    <rPh sb="0" eb="2">
      <t>ネンジ</t>
    </rPh>
    <rPh sb="2" eb="4">
      <t>ユウキュウ</t>
    </rPh>
    <rPh sb="4" eb="6">
      <t>キュウカ</t>
    </rPh>
    <rPh sb="6" eb="8">
      <t>ヘイキン</t>
    </rPh>
    <rPh sb="8" eb="10">
      <t>ニッスウ</t>
    </rPh>
    <phoneticPr fontId="1"/>
  </si>
  <si>
    <t>日</t>
    <rPh sb="0" eb="1">
      <t>ニチ</t>
    </rPh>
    <phoneticPr fontId="1"/>
  </si>
  <si>
    <t>人</t>
    <rPh sb="0" eb="1">
      <t>ヒト</t>
    </rPh>
    <phoneticPr fontId="1"/>
  </si>
  <si>
    <t>※定年退職者を除く</t>
  </si>
  <si>
    <t>従業員数</t>
  </si>
  <si>
    <t>①直近1年間での正社員の総実労働時間（1人あたり1ヵ月平均）　　　産業平均の△３時間以上で３点、△５時間以上で５点
②直近1年間での正社員の所定外労働時間（1人あたり1ヵ月平均）　　産業平均の△１時間以上で３点、△３時間以上で５点</t>
    <rPh sb="8" eb="11">
      <t>セイシャイン</t>
    </rPh>
    <rPh sb="13" eb="14">
      <t>ジツ</t>
    </rPh>
    <rPh sb="33" eb="35">
      <t>サンギョウ</t>
    </rPh>
    <rPh sb="35" eb="37">
      <t>ヘイキン</t>
    </rPh>
    <rPh sb="40" eb="42">
      <t>ジカン</t>
    </rPh>
    <rPh sb="42" eb="44">
      <t>イジョウ</t>
    </rPh>
    <rPh sb="46" eb="47">
      <t>テン</t>
    </rPh>
    <rPh sb="52" eb="54">
      <t>イジョウ</t>
    </rPh>
    <rPh sb="56" eb="57">
      <t>テン</t>
    </rPh>
    <phoneticPr fontId="1"/>
  </si>
  <si>
    <t>直近３年間に出産した女性従業員のうち、継続就労している割合が80%以上で３点、90％以上で５点</t>
    <rPh sb="37" eb="38">
      <t>テン</t>
    </rPh>
    <rPh sb="42" eb="44">
      <t>イジョウ</t>
    </rPh>
    <rPh sb="46" eb="47">
      <t>テン</t>
    </rPh>
    <phoneticPr fontId="1"/>
  </si>
  <si>
    <t>直近1年間での正社員の年次有給休暇取得率または平均取得日数
　産業平均の+２％または１日で３点、+５％または+３日以上で５点</t>
    <rPh sb="7" eb="10">
      <t>セイシャイン</t>
    </rPh>
    <rPh sb="23" eb="25">
      <t>ヘイキン</t>
    </rPh>
    <rPh sb="25" eb="27">
      <t>シュトク</t>
    </rPh>
    <rPh sb="27" eb="29">
      <t>ニッスウ</t>
    </rPh>
    <rPh sb="43" eb="44">
      <t>ニチ</t>
    </rPh>
    <rPh sb="56" eb="57">
      <t>ニチ</t>
    </rPh>
    <rPh sb="57" eb="59">
      <t>イジョウ</t>
    </rPh>
    <phoneticPr fontId="1"/>
  </si>
  <si>
    <t>直近３年間の平均離職率
　産業平均の△３％で３点、△５％以上で５点</t>
    <rPh sb="6" eb="8">
      <t>ヘイキン</t>
    </rPh>
    <phoneticPr fontId="1"/>
  </si>
  <si>
    <t>業務の効率化や生産性の向上に
取り組んでいる</t>
    <rPh sb="0" eb="2">
      <t>ギョウム</t>
    </rPh>
    <rPh sb="3" eb="6">
      <t>コウリツカ</t>
    </rPh>
    <rPh sb="7" eb="10">
      <t>セイサンセイ</t>
    </rPh>
    <rPh sb="11" eb="13">
      <t>コウジョウ</t>
    </rPh>
    <rPh sb="15" eb="16">
      <t>ト</t>
    </rPh>
    <rPh sb="17" eb="18">
      <t>ク</t>
    </rPh>
    <phoneticPr fontId="1"/>
  </si>
  <si>
    <t>テレワーク制度（モバイルワーク、サテライトオフィス設置なども
含む）など、働く場所を柔軟に設定できる制度</t>
    <phoneticPr fontId="1"/>
  </si>
  <si>
    <t>生産管理システム導入・機械化・ロボットの導入など、
ICT活用による負担軽減の取組</t>
    <rPh sb="0" eb="2">
      <t>セイサン</t>
    </rPh>
    <rPh sb="2" eb="4">
      <t>カンリ</t>
    </rPh>
    <rPh sb="8" eb="10">
      <t>ドウニュウ</t>
    </rPh>
    <rPh sb="11" eb="14">
      <t>キカイカ</t>
    </rPh>
    <rPh sb="20" eb="22">
      <t>ドウニュウ</t>
    </rPh>
    <rPh sb="29" eb="31">
      <t>カツヨウ</t>
    </rPh>
    <rPh sb="34" eb="36">
      <t>フタン</t>
    </rPh>
    <rPh sb="36" eb="38">
      <t>ケイゲン</t>
    </rPh>
    <rPh sb="39" eb="41">
      <t>トリクミ</t>
    </rPh>
    <phoneticPr fontId="1"/>
  </si>
  <si>
    <t>会議目的の明確化及び参集者・会議時間の見直し、
店舗営業時間の見直しなど、時間に係る効率化の取組</t>
    <rPh sb="0" eb="2">
      <t>カイギ</t>
    </rPh>
    <rPh sb="2" eb="4">
      <t>モクテキ</t>
    </rPh>
    <rPh sb="5" eb="8">
      <t>メイカクカ</t>
    </rPh>
    <rPh sb="8" eb="9">
      <t>オヨ</t>
    </rPh>
    <rPh sb="10" eb="12">
      <t>サンシュウ</t>
    </rPh>
    <rPh sb="12" eb="13">
      <t>シャ</t>
    </rPh>
    <rPh sb="14" eb="16">
      <t>カイギ</t>
    </rPh>
    <rPh sb="16" eb="18">
      <t>ジカン</t>
    </rPh>
    <rPh sb="19" eb="21">
      <t>ミナオ</t>
    </rPh>
    <rPh sb="24" eb="26">
      <t>テンポ</t>
    </rPh>
    <rPh sb="26" eb="28">
      <t>エイギョウ</t>
    </rPh>
    <rPh sb="28" eb="30">
      <t>ジカン</t>
    </rPh>
    <rPh sb="31" eb="33">
      <t>ミナオ</t>
    </rPh>
    <rPh sb="37" eb="39">
      <t>ジカン</t>
    </rPh>
    <rPh sb="40" eb="41">
      <t>カカ</t>
    </rPh>
    <rPh sb="42" eb="45">
      <t>コウリツカ</t>
    </rPh>
    <rPh sb="46" eb="48">
      <t>トリクミ</t>
    </rPh>
    <phoneticPr fontId="0"/>
  </si>
  <si>
    <t>意思決定の迅速化や社内文書の簡素化・削減、
業務分担の見直しなど、業務効率化の取組</t>
  </si>
  <si>
    <t>意思決定の迅速化や社内文書の簡素化・削減、
業務分担の見直しなど、業務効率化の取組</t>
    <phoneticPr fontId="1"/>
  </si>
  <si>
    <t>数値目標など定量的な目標をを設定し、達成に向けた
取組を実施</t>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</si>
  <si>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t>業務に関する技術や知識向上の為、研修や勉強会など
人材育成の実施</t>
    <rPh sb="0" eb="2">
      <t>ギョウム</t>
    </rPh>
    <rPh sb="3" eb="4">
      <t>カン</t>
    </rPh>
    <rPh sb="6" eb="8">
      <t>ギジュツ</t>
    </rPh>
    <rPh sb="9" eb="11">
      <t>チシキ</t>
    </rPh>
    <rPh sb="11" eb="13">
      <t>コウジョウ</t>
    </rPh>
    <rPh sb="14" eb="15">
      <t>タメ</t>
    </rPh>
    <rPh sb="16" eb="18">
      <t>ケンシュウ</t>
    </rPh>
    <rPh sb="19" eb="22">
      <t>ベンキョウカイ</t>
    </rPh>
    <rPh sb="25" eb="27">
      <t>ジンザイ</t>
    </rPh>
    <rPh sb="27" eb="29">
      <t>イクセイ</t>
    </rPh>
    <rPh sb="30" eb="32">
      <t>ジッシ</t>
    </rPh>
    <phoneticPr fontId="1"/>
  </si>
  <si>
    <t>女性の活躍に向けた取組</t>
    <rPh sb="6" eb="7">
      <t>ム</t>
    </rPh>
    <rPh sb="9" eb="11">
      <t>トリクミ</t>
    </rPh>
    <phoneticPr fontId="1"/>
  </si>
  <si>
    <t>数値目標など定量的な目標をを設定し、達成に向けた取組を
実施</t>
    <rPh sb="0" eb="2">
      <t>スウチ</t>
    </rPh>
    <rPh sb="2" eb="4">
      <t>モクヒョウ</t>
    </rPh>
    <rPh sb="6" eb="9">
      <t>テイリョウテキ</t>
    </rPh>
    <rPh sb="10" eb="12">
      <t>モクヒョウ</t>
    </rPh>
    <rPh sb="14" eb="16">
      <t>セッテイ</t>
    </rPh>
    <rPh sb="18" eb="20">
      <t>タッセイ</t>
    </rPh>
    <rPh sb="21" eb="22">
      <t>ム</t>
    </rPh>
    <rPh sb="24" eb="26">
      <t>トリクミ</t>
    </rPh>
    <rPh sb="28" eb="30">
      <t>ジッシ</t>
    </rPh>
    <phoneticPr fontId="1"/>
  </si>
  <si>
    <t>平時よりテレワーク（在宅勤務、サテライトオフィス、モバイルワーク）を
就業形態として運用し、実績がある場合、３点</t>
  </si>
  <si>
    <t>平時よりテレワーク（在宅勤務、サテライトオフィス、モバイルワーク）を
就業形態として運用し、実績がある場合、３点</t>
    <phoneticPr fontId="1"/>
  </si>
  <si>
    <r>
      <t xml:space="preserve">高齢者の活躍に向けた取組
</t>
    </r>
    <r>
      <rPr>
        <u/>
        <sz val="11"/>
        <rFont val="HGPｺﾞｼｯｸM"/>
        <family val="3"/>
        <charset val="128"/>
      </rPr>
      <t>※右欄に具体的取組のほか、66歳以上の雇用者数を記載</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</si>
  <si>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</si>
  <si>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t>
    </r>
    <rPh sb="0" eb="2">
      <t>ガイコク</t>
    </rPh>
    <rPh sb="2" eb="3">
      <t>ジン</t>
    </rPh>
    <rPh sb="4" eb="6">
      <t>カツヤク</t>
    </rPh>
    <rPh sb="7" eb="8">
      <t>ム</t>
    </rPh>
    <rPh sb="10" eb="12">
      <t>トリクミ</t>
    </rPh>
    <rPh sb="26" eb="29">
      <t>ガイコクジン</t>
    </rPh>
    <phoneticPr fontId="1"/>
  </si>
  <si>
    <t>※下表は、チェック表の回答内容により点数が反映されるため、入力・回答の必要はありません。　チェック表への入力・回答をお願いいたします。</t>
    <rPh sb="1" eb="3">
      <t>カヒョウ</t>
    </rPh>
    <rPh sb="2" eb="3">
      <t>ヒョウ</t>
    </rPh>
    <rPh sb="9" eb="10">
      <t>ヒョウ</t>
    </rPh>
    <rPh sb="11" eb="13">
      <t>カイトウ</t>
    </rPh>
    <rPh sb="13" eb="15">
      <t>ナイヨウ</t>
    </rPh>
    <rPh sb="18" eb="20">
      <t>テンスウ</t>
    </rPh>
    <rPh sb="21" eb="23">
      <t>ハンエイ</t>
    </rPh>
    <rPh sb="29" eb="31">
      <t>ニュウリョク</t>
    </rPh>
    <rPh sb="32" eb="34">
      <t>カイトウ</t>
    </rPh>
    <rPh sb="35" eb="37">
      <t>ヒツヨウ</t>
    </rPh>
    <rPh sb="49" eb="50">
      <t>ヒョウ</t>
    </rPh>
    <rPh sb="52" eb="54">
      <t>ニュウリョク</t>
    </rPh>
    <rPh sb="55" eb="57">
      <t>カイトウ</t>
    </rPh>
    <rPh sb="59" eb="60">
      <t>ネガ</t>
    </rPh>
    <phoneticPr fontId="1"/>
  </si>
  <si>
    <t>直近1年間での
正社員の平均
週労働時間
60時間以上の
労働者割合が
10%以下で３点、
5%以下で５点</t>
    <rPh sb="0" eb="2">
      <t>チョッキン</t>
    </rPh>
    <rPh sb="3" eb="5">
      <t>ネンカン</t>
    </rPh>
    <rPh sb="8" eb="11">
      <t>セイシャイン</t>
    </rPh>
    <rPh sb="12" eb="14">
      <t>ヘイキン</t>
    </rPh>
    <rPh sb="15" eb="16">
      <t>シュウ</t>
    </rPh>
    <rPh sb="16" eb="18">
      <t>ロウドウ</t>
    </rPh>
    <rPh sb="18" eb="20">
      <t>ジカン</t>
    </rPh>
    <rPh sb="24" eb="28">
      <t>ジカンイジョウ</t>
    </rPh>
    <rPh sb="30" eb="33">
      <t>ロウドウシャ</t>
    </rPh>
    <rPh sb="33" eb="35">
      <t>ワリアイ</t>
    </rPh>
    <rPh sb="40" eb="42">
      <t>イカ</t>
    </rPh>
    <rPh sb="44" eb="45">
      <t>テン</t>
    </rPh>
    <rPh sb="49" eb="51">
      <t>イカ</t>
    </rPh>
    <rPh sb="53" eb="54">
      <t>テン</t>
    </rPh>
    <phoneticPr fontId="1"/>
  </si>
  <si>
    <t>ユニバーサルトイレの設置や制服におけるスカートの廃止など、
LGBTへの配慮</t>
    <rPh sb="10" eb="12">
      <t>セッチ</t>
    </rPh>
    <rPh sb="13" eb="15">
      <t>セイフク</t>
    </rPh>
    <rPh sb="24" eb="26">
      <t>ハイシ</t>
    </rPh>
    <rPh sb="36" eb="38">
      <t>ハイリョ</t>
    </rPh>
    <phoneticPr fontId="1"/>
  </si>
  <si>
    <t>各種制度の利用について実態把握を行い、
運用の強化に取り組んでいる</t>
    <rPh sb="0" eb="2">
      <t>カクシュ</t>
    </rPh>
    <rPh sb="2" eb="4">
      <t>セイド</t>
    </rPh>
    <rPh sb="5" eb="7">
      <t>リヨウ</t>
    </rPh>
    <rPh sb="11" eb="13">
      <t>ジッタイ</t>
    </rPh>
    <rPh sb="13" eb="15">
      <t>ハアク</t>
    </rPh>
    <rPh sb="16" eb="17">
      <t>オコナ</t>
    </rPh>
    <rPh sb="20" eb="22">
      <t>ウンヨウ</t>
    </rPh>
    <rPh sb="23" eb="25">
      <t>キョウカ</t>
    </rPh>
    <rPh sb="26" eb="27">
      <t>ト</t>
    </rPh>
    <rPh sb="28" eb="29">
      <t>ク</t>
    </rPh>
    <phoneticPr fontId="1"/>
  </si>
  <si>
    <t>直近３年間に出産した女性従業員のうち、
継続就労している割合
80%以上で３点、
90％以上で５点</t>
    <phoneticPr fontId="1"/>
  </si>
  <si>
    <t>茨城県知事　殿</t>
    <phoneticPr fontId="1"/>
  </si>
  <si>
    <t>茨城県働き方改革優良（推進）企業認定申請書</t>
  </si>
  <si>
    <t>　認定を受けたいので、下記のとおり申請します。</t>
    <phoneticPr fontId="1"/>
  </si>
  <si>
    <t>名称</t>
    <rPh sb="0" eb="2">
      <t>メイショウ</t>
    </rPh>
    <phoneticPr fontId="1"/>
  </si>
  <si>
    <t>従業員数</t>
    <rPh sb="0" eb="4">
      <t>ジュウギョウインスウ</t>
    </rPh>
    <phoneticPr fontId="1"/>
  </si>
  <si>
    <t>事業概要</t>
    <rPh sb="0" eb="4">
      <t>ジギョウガイヨウ</t>
    </rPh>
    <phoneticPr fontId="1"/>
  </si>
  <si>
    <t>資本金または出資金</t>
    <rPh sb="0" eb="3">
      <t>シホンキン</t>
    </rPh>
    <rPh sb="6" eb="9">
      <t>シュッシキン</t>
    </rPh>
    <phoneticPr fontId="1"/>
  </si>
  <si>
    <t>電話番号</t>
    <rPh sb="0" eb="4">
      <t>デンワバンゴウ</t>
    </rPh>
    <phoneticPr fontId="1"/>
  </si>
  <si>
    <t>メールアドレス</t>
    <phoneticPr fontId="1"/>
  </si>
  <si>
    <t>認定区分</t>
    <rPh sb="0" eb="4">
      <t>ニンテイクブン</t>
    </rPh>
    <phoneticPr fontId="1"/>
  </si>
  <si>
    <t>申請内容</t>
    <rPh sb="0" eb="2">
      <t>シンセイ</t>
    </rPh>
    <rPh sb="2" eb="4">
      <t>ナイヨウ</t>
    </rPh>
    <phoneticPr fontId="1"/>
  </si>
  <si>
    <t>認定基準達成状況</t>
    <rPh sb="0" eb="4">
      <t>ニンテイキジュン</t>
    </rPh>
    <rPh sb="4" eb="8">
      <t>タッセイジョウキョウ</t>
    </rPh>
    <phoneticPr fontId="1"/>
  </si>
  <si>
    <t>HPアドレス</t>
    <phoneticPr fontId="1"/>
  </si>
  <si>
    <t>多様な働き方を実現するための制度がある
（働く時間や場所などの柔軟な設定）</t>
    <rPh sb="0" eb="2">
      <t>タヨウ</t>
    </rPh>
    <rPh sb="3" eb="4">
      <t>ハタラ</t>
    </rPh>
    <rPh sb="5" eb="6">
      <t>カタ</t>
    </rPh>
    <rPh sb="7" eb="9">
      <t>ジツゲン</t>
    </rPh>
    <rPh sb="14" eb="16">
      <t>セイド</t>
    </rPh>
    <rPh sb="22" eb="23">
      <t>ハタラ</t>
    </rPh>
    <rPh sb="24" eb="26">
      <t>ジカン</t>
    </rPh>
    <rPh sb="27" eb="29">
      <t>バショ</t>
    </rPh>
    <rPh sb="32" eb="34">
      <t>ジュウナン</t>
    </rPh>
    <rPh sb="35" eb="37">
      <t>セッテイ</t>
    </rPh>
    <phoneticPr fontId="1"/>
  </si>
  <si>
    <t>上記のほか、
働き方改革の
促進に取り組んでいる
※５項目以内</t>
    <rPh sb="0" eb="2">
      <t>ジョウキ</t>
    </rPh>
    <rPh sb="7" eb="8">
      <t>ハタラ</t>
    </rPh>
    <rPh sb="9" eb="10">
      <t>カタ</t>
    </rPh>
    <rPh sb="10" eb="12">
      <t>カイカク</t>
    </rPh>
    <rPh sb="14" eb="16">
      <t>ソクシン</t>
    </rPh>
    <rPh sb="17" eb="18">
      <t>ト</t>
    </rPh>
    <rPh sb="19" eb="20">
      <t>ク</t>
    </rPh>
    <rPh sb="28" eb="32">
      <t>コウモクイナイ</t>
    </rPh>
    <phoneticPr fontId="1"/>
  </si>
  <si>
    <t>Ⅰ．評価項目【推進企業認定】　１～５：各２点（ただし上限10点）</t>
    <rPh sb="2" eb="4">
      <t>ヒョウカ</t>
    </rPh>
    <rPh sb="4" eb="6">
      <t>コウモク</t>
    </rPh>
    <rPh sb="7" eb="9">
      <t>スイシン</t>
    </rPh>
    <rPh sb="9" eb="11">
      <t>キギョウ</t>
    </rPh>
    <rPh sb="11" eb="13">
      <t>ニンテイ</t>
    </rPh>
    <rPh sb="19" eb="20">
      <t>カク</t>
    </rPh>
    <rPh sb="21" eb="22">
      <t>テン</t>
    </rPh>
    <phoneticPr fontId="1"/>
  </si>
  <si>
    <t>令和　　年　　月　　日</t>
    <rPh sb="0" eb="2">
      <t>レイワ</t>
    </rPh>
    <rPh sb="4" eb="5">
      <t>ネン</t>
    </rPh>
    <rPh sb="7" eb="8">
      <t>ツキ</t>
    </rPh>
    <rPh sb="10" eb="11">
      <t>ニチ</t>
    </rPh>
    <phoneticPr fontId="1"/>
  </si>
  <si>
    <r>
      <t>(A)直近1年間の正社員の年次有給休暇</t>
    </r>
    <r>
      <rPr>
        <u/>
        <sz val="11"/>
        <rFont val="HGPｺﾞｼｯｸM"/>
        <family val="3"/>
        <charset val="128"/>
      </rPr>
      <t>取得</t>
    </r>
    <r>
      <rPr>
        <sz val="11"/>
        <rFont val="HGPｺﾞｼｯｸM"/>
        <family val="3"/>
        <charset val="128"/>
      </rPr>
      <t>日数の合計</t>
    </r>
    <rPh sb="9" eb="12">
      <t>セイシャイン</t>
    </rPh>
    <phoneticPr fontId="1"/>
  </si>
  <si>
    <r>
      <t>(B)直近1年間の正社員の年次有給休暇</t>
    </r>
    <r>
      <rPr>
        <u/>
        <sz val="11"/>
        <rFont val="HGPｺﾞｼｯｸM"/>
        <family val="3"/>
        <charset val="128"/>
      </rPr>
      <t>付与</t>
    </r>
    <r>
      <rPr>
        <sz val="11"/>
        <rFont val="HGPｺﾞｼｯｸM"/>
        <family val="3"/>
        <charset val="128"/>
      </rPr>
      <t>日数の合計</t>
    </r>
    <phoneticPr fontId="1"/>
  </si>
  <si>
    <t>３点</t>
    <rPh sb="1" eb="2">
      <t>テン</t>
    </rPh>
    <phoneticPr fontId="1"/>
  </si>
  <si>
    <t>代表者名</t>
    <rPh sb="0" eb="4">
      <t>ダイヒョウシャメイ</t>
    </rPh>
    <phoneticPr fontId="1"/>
  </si>
  <si>
    <t>代表者の役職名</t>
    <rPh sb="0" eb="2">
      <t>ダイヒョウ</t>
    </rPh>
    <rPh sb="2" eb="3">
      <t>シャ</t>
    </rPh>
    <rPh sb="4" eb="6">
      <t>ヤクショク</t>
    </rPh>
    <rPh sb="6" eb="7">
      <t>メイ</t>
    </rPh>
    <phoneticPr fontId="1"/>
  </si>
  <si>
    <t>担当者名（所属部署）</t>
  </si>
  <si>
    <t>住所（市町村名）</t>
    <rPh sb="0" eb="2">
      <t>ジュウショ</t>
    </rPh>
    <rPh sb="3" eb="6">
      <t>シチョウソン</t>
    </rPh>
    <rPh sb="6" eb="7">
      <t>メイ</t>
    </rPh>
    <phoneticPr fontId="1"/>
  </si>
  <si>
    <t>郵便番号</t>
    <rPh sb="0" eb="4">
      <t>ユウビンバンゴウ</t>
    </rPh>
    <phoneticPr fontId="1"/>
  </si>
  <si>
    <t>申請区分
（別記4）</t>
    <rPh sb="0" eb="2">
      <t>シンセイ</t>
    </rPh>
    <rPh sb="2" eb="4">
      <t>クブン</t>
    </rPh>
    <phoneticPr fontId="1"/>
  </si>
  <si>
    <t>従業員数</t>
    <rPh sb="0" eb="3">
      <t>ジュウギョウイン</t>
    </rPh>
    <rPh sb="3" eb="4">
      <t>カズ</t>
    </rPh>
    <phoneticPr fontId="1"/>
  </si>
  <si>
    <t>事業概要</t>
    <rPh sb="0" eb="2">
      <t>ジギョウ</t>
    </rPh>
    <rPh sb="2" eb="4">
      <t>ガイヨウ</t>
    </rPh>
    <phoneticPr fontId="1"/>
  </si>
  <si>
    <t>〒</t>
  </si>
  <si>
    <t>資本の額又は出資の総額</t>
    <rPh sb="0" eb="2">
      <t>シホン</t>
    </rPh>
    <rPh sb="3" eb="4">
      <t>ガク</t>
    </rPh>
    <rPh sb="4" eb="5">
      <t>マタ</t>
    </rPh>
    <rPh sb="6" eb="8">
      <t>シュッシ</t>
    </rPh>
    <rPh sb="9" eb="11">
      <t>ソウガク</t>
    </rPh>
    <phoneticPr fontId="1"/>
  </si>
  <si>
    <t>代表者／役職</t>
    <rPh sb="0" eb="3">
      <t>ダイヒョウシャ</t>
    </rPh>
    <rPh sb="4" eb="6">
      <t>ヤクショク</t>
    </rPh>
    <phoneticPr fontId="1"/>
  </si>
  <si>
    <t>代表者／氏名</t>
    <rPh sb="0" eb="3">
      <t>ダイヒョウシャ</t>
    </rPh>
    <rPh sb="4" eb="6">
      <t>シメイ</t>
    </rPh>
    <phoneticPr fontId="1"/>
  </si>
  <si>
    <t>ＴＥＬ</t>
  </si>
  <si>
    <t>ホームページアドレス</t>
  </si>
  <si>
    <t>メールアドレス</t>
  </si>
  <si>
    <t>合計
（A）</t>
    <rPh sb="0" eb="2">
      <t>ゴウケイ</t>
    </rPh>
    <phoneticPr fontId="1"/>
  </si>
  <si>
    <t>合計
（B）</t>
    <rPh sb="0" eb="2">
      <t>ゴウケイ</t>
    </rPh>
    <phoneticPr fontId="1"/>
  </si>
  <si>
    <t>（A)＋（B)</t>
  </si>
  <si>
    <t>特例</t>
    <rPh sb="0" eb="2">
      <t>トクレイ</t>
    </rPh>
    <phoneticPr fontId="1"/>
  </si>
  <si>
    <t>Ⅲ．具体的な取組・実績</t>
  </si>
  <si>
    <t>住所（市町村名）</t>
    <rPh sb="0" eb="2">
      <t>ジュウショ</t>
    </rPh>
    <rPh sb="3" eb="7">
      <t>シチョウソンメイ</t>
    </rPh>
    <phoneticPr fontId="1"/>
  </si>
  <si>
    <t>住所　字以降</t>
    <rPh sb="0" eb="2">
      <t>ジュウショ</t>
    </rPh>
    <rPh sb="3" eb="6">
      <t>アザイコウ</t>
    </rPh>
    <phoneticPr fontId="1"/>
  </si>
  <si>
    <t>担当者名（所属部署）</t>
    <rPh sb="0" eb="4">
      <t>タントウシャメイ</t>
    </rPh>
    <rPh sb="5" eb="9">
      <t>ショゾクブショ</t>
    </rPh>
    <phoneticPr fontId="1"/>
  </si>
  <si>
    <t>(A)　正社員数（直近１年間の延べ数）</t>
    <phoneticPr fontId="1"/>
  </si>
  <si>
    <t>総労働時間の月平均：　(B)　÷　(A)　÷　12　　＝</t>
    <rPh sb="0" eb="5">
      <t>ソウロウドウジカン</t>
    </rPh>
    <rPh sb="6" eb="9">
      <t>ツキヘイキン</t>
    </rPh>
    <phoneticPr fontId="1"/>
  </si>
  <si>
    <t>所定外労働時間の月平均：　(B)　÷　(A)　÷　12　　＝</t>
    <rPh sb="0" eb="7">
      <t>ショテイガイロウドウジカン</t>
    </rPh>
    <rPh sb="8" eb="11">
      <t>ツキヘイキン</t>
    </rPh>
    <phoneticPr fontId="1"/>
  </si>
  <si>
    <t>60時間以上の労働者割合：　(B)　÷　(A)　×　100　＝</t>
    <rPh sb="2" eb="4">
      <t>ジカン</t>
    </rPh>
    <rPh sb="4" eb="6">
      <t>イジョウ</t>
    </rPh>
    <rPh sb="7" eb="12">
      <t>ロウドウシャワリアイ</t>
    </rPh>
    <phoneticPr fontId="1"/>
  </si>
  <si>
    <r>
      <t>直近</t>
    </r>
    <r>
      <rPr>
        <u/>
        <sz val="11"/>
        <color theme="1"/>
        <rFont val="HGPｺﾞｼｯｸM"/>
        <family val="3"/>
        <charset val="128"/>
      </rPr>
      <t>３年間</t>
    </r>
    <r>
      <rPr>
        <sz val="11"/>
        <color theme="1"/>
        <rFont val="HGPｺﾞｼｯｸM"/>
        <family val="3"/>
        <charset val="128"/>
      </rPr>
      <t>の平均離職率：　(B)　÷　(A)　×　100　＝</t>
    </r>
    <rPh sb="0" eb="2">
      <t>チョッキン</t>
    </rPh>
    <rPh sb="3" eb="5">
      <t>ネンカン</t>
    </rPh>
    <rPh sb="6" eb="11">
      <t>ヘイキンリショクリツ</t>
    </rPh>
    <phoneticPr fontId="1"/>
  </si>
  <si>
    <t>継続就労している割合：　(B)　÷　(A)　×　100　＝</t>
    <rPh sb="0" eb="4">
      <t>ケイゾクシュウロウ</t>
    </rPh>
    <rPh sb="8" eb="10">
      <t>ワリアイ</t>
    </rPh>
    <phoneticPr fontId="1"/>
  </si>
  <si>
    <t>男性の育児休業取得率：　(B)　÷　(A)　×　100　＝</t>
    <rPh sb="0" eb="2">
      <t>ダンセイ</t>
    </rPh>
    <rPh sb="3" eb="10">
      <t>イクジキュウギョウシュトクリツ</t>
    </rPh>
    <phoneticPr fontId="1"/>
  </si>
  <si>
    <t>(A)　直近３年間で出産した女性従業員数</t>
    <phoneticPr fontId="1"/>
  </si>
  <si>
    <t>(B)　(A)のうち継続就労している女性従業員数</t>
    <phoneticPr fontId="1"/>
  </si>
  <si>
    <t>(A)　直近３年間に配偶者が出産した男性従業員数</t>
    <phoneticPr fontId="1"/>
  </si>
  <si>
    <t>(B)　(A)のうち育児休業を取得した男性従業員数</t>
    <phoneticPr fontId="1"/>
  </si>
  <si>
    <t>　　次は「優良企業」の認定を目指してチャレンジ↓</t>
  </si>
  <si>
    <r>
      <t>　　・１、２、３の項目（必須項目）でそれぞれ２点以上獲得している　かつ
　　・１から５までの合計点（Ａ）が</t>
    </r>
    <r>
      <rPr>
        <b/>
        <sz val="12"/>
        <color rgb="FFFF0000"/>
        <rFont val="HGPｺﾞｼｯｸM"/>
        <family val="3"/>
        <charset val="128"/>
      </rPr>
      <t>26</t>
    </r>
    <r>
      <rPr>
        <b/>
        <sz val="12"/>
        <rFont val="HGPｺﾞｼｯｸM"/>
        <family val="3"/>
        <charset val="128"/>
      </rPr>
      <t>点以上（従業員数100人以上は</t>
    </r>
    <r>
      <rPr>
        <b/>
        <sz val="12"/>
        <color rgb="FFFF0000"/>
        <rFont val="HGPｺﾞｼｯｸM"/>
        <family val="3"/>
        <charset val="128"/>
      </rPr>
      <t>30</t>
    </r>
    <r>
      <rPr>
        <b/>
        <sz val="12"/>
        <rFont val="HGPｺﾞｼｯｸM"/>
        <family val="3"/>
        <charset val="128"/>
      </rPr>
      <t>点以上）　　で「推進企業」認定</t>
    </r>
    <rPh sb="9" eb="11">
      <t>コウモク</t>
    </rPh>
    <rPh sb="12" eb="16">
      <t>ヒッスコウモク</t>
    </rPh>
    <rPh sb="23" eb="24">
      <t>テン</t>
    </rPh>
    <rPh sb="24" eb="26">
      <t>イジョウ</t>
    </rPh>
    <rPh sb="26" eb="28">
      <t>カクトク</t>
    </rPh>
    <rPh sb="46" eb="49">
      <t>ゴウケイテン</t>
    </rPh>
    <phoneticPr fontId="1"/>
  </si>
  <si>
    <t>※法律上の義務は取組内容となりませんのでご了承ください。</t>
    <rPh sb="1" eb="3">
      <t>ホウリツ</t>
    </rPh>
    <rPh sb="3" eb="4">
      <t>ジョウ</t>
    </rPh>
    <rPh sb="5" eb="7">
      <t>ギム</t>
    </rPh>
    <rPh sb="8" eb="12">
      <t>トリクミナイヨウ</t>
    </rPh>
    <rPh sb="21" eb="23">
      <t>リョウショウ</t>
    </rPh>
    <phoneticPr fontId="1"/>
  </si>
  <si>
    <r>
      <t>数値目標など定量的な目標をを設定し、達成に向けた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</si>
  <si>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r>
      <t>数値目標など定量的な目標を設定し、達成に向けた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3" eb="15">
      <t>セッテイ</t>
    </rPh>
    <rPh sb="17" eb="19">
      <t>タッセイ</t>
    </rPh>
    <rPh sb="20" eb="21">
      <t>ム</t>
    </rPh>
    <rPh sb="24" eb="26">
      <t>トリクミ</t>
    </rPh>
    <rPh sb="27" eb="29">
      <t>ジッシ</t>
    </rPh>
    <phoneticPr fontId="1"/>
  </si>
  <si>
    <t xml:space="preserve">(B)　(A)のうち、平均週労働時間60時間以上の人数
</t>
    <rPh sb="11" eb="13">
      <t>ヘイキン</t>
    </rPh>
    <rPh sb="13" eb="14">
      <t>シュウ</t>
    </rPh>
    <rPh sb="14" eb="16">
      <t>ロウドウ</t>
    </rPh>
    <rPh sb="16" eb="18">
      <t>ジカン</t>
    </rPh>
    <rPh sb="20" eb="22">
      <t>ジカン</t>
    </rPh>
    <rPh sb="22" eb="24">
      <t>イジョウ</t>
    </rPh>
    <rPh sb="25" eb="27">
      <t>ニンズウ</t>
    </rPh>
    <phoneticPr fontId="1"/>
  </si>
  <si>
    <r>
      <t xml:space="preserve">高齢者の活躍に向けた取組
</t>
    </r>
    <r>
      <rPr>
        <u/>
        <sz val="11"/>
        <rFont val="HGPｺﾞｼｯｸM"/>
        <family val="3"/>
        <charset val="128"/>
      </rPr>
      <t>※右欄に具体的取組のほか、66歳以上の雇用者数を記載する</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</si>
  <si>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※右欄に具体的取組のほか、障害者の雇用者数を記載する</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</si>
  <si>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※右欄に具体的取組のほか、外国人の雇用者数を記載する</t>
    </r>
    <rPh sb="0" eb="2">
      <t>ガイコク</t>
    </rPh>
    <rPh sb="2" eb="3">
      <t>ジン</t>
    </rPh>
    <rPh sb="4" eb="6">
      <t>カツヤク</t>
    </rPh>
    <rPh sb="7" eb="8">
      <t>ム</t>
    </rPh>
    <rPh sb="10" eb="12">
      <t>トリクミ</t>
    </rPh>
    <rPh sb="26" eb="29">
      <t>ガイコクジン</t>
    </rPh>
    <phoneticPr fontId="1"/>
  </si>
  <si>
    <t>No</t>
    <phoneticPr fontId="1"/>
  </si>
  <si>
    <t>導入している制度の申請方法を社内で明確化の実施</t>
  </si>
  <si>
    <t>残業時間が多い・休暇取得の少ない従業員や、その管理職に対するヒアリング</t>
    <phoneticPr fontId="1"/>
  </si>
  <si>
    <t>各種制度の利用状況の実態把握（制度対象者数と実際の利用状況の実態把握等）</t>
  </si>
  <si>
    <t>会議などで残業時間や休暇取得、各種制度の利用状況等を定期的に報告</t>
  </si>
  <si>
    <t>働き方を見直して、労働時間短縮や時間あたりの生産性向上に成果のあった従業員を人事考課や表彰等で評価</t>
  </si>
  <si>
    <t>①直近1年間での
正社員の総実労働
時間
(1人あたり1ヵ月平均)
②直近1年間での
正社員の所定外
労働時間</t>
    <phoneticPr fontId="1"/>
  </si>
  <si>
    <t>直近1年間での
正社員の平均
週労働時間</t>
    <phoneticPr fontId="1"/>
  </si>
  <si>
    <t>直近1年間での正社員の
年次有給休暇取得率または平均取得日数</t>
    <phoneticPr fontId="1"/>
  </si>
  <si>
    <t>直近３年間の
平均離職率</t>
    <phoneticPr fontId="1"/>
  </si>
  <si>
    <t>直近３年間に出産した女性従業員のうち、
継続就労している割合</t>
    <phoneticPr fontId="1"/>
  </si>
  <si>
    <t>直近３年間に配偶者が出産した男性従業員のうち、
育児休業取得率</t>
    <phoneticPr fontId="1"/>
  </si>
  <si>
    <t>週休２日又は４週８休による労働環境改善に取り組んでいる</t>
    <phoneticPr fontId="1"/>
  </si>
  <si>
    <t>【建設業のみ必須項目】</t>
    <phoneticPr fontId="1"/>
  </si>
  <si>
    <r>
      <rPr>
        <sz val="9"/>
        <rFont val="Meiryo UI"/>
        <family val="3"/>
        <charset val="128"/>
      </rPr>
      <t>1-①
働く場所や時間について、従業員の希望を配慮</t>
    </r>
    <phoneticPr fontId="1"/>
  </si>
  <si>
    <r>
      <rPr>
        <sz val="9"/>
        <rFont val="Meiryo UI"/>
        <family val="3"/>
        <charset val="128"/>
      </rPr>
      <t>1-②
テレワーク制度（モバイルワーク、サテライトオフィス設置なども
含む）など、働く場所を柔軟に設定できる制度</t>
    </r>
    <phoneticPr fontId="1"/>
  </si>
  <si>
    <r>
      <rPr>
        <sz val="9"/>
        <rFont val="Meiryo UI"/>
        <family val="3"/>
        <charset val="128"/>
      </rPr>
      <t>1-③
地域限定正社員制度など、希望する地域に勤務できる制度</t>
    </r>
    <phoneticPr fontId="1"/>
  </si>
  <si>
    <r>
      <rPr>
        <sz val="9"/>
        <rFont val="Meiryo UI"/>
        <family val="3"/>
        <charset val="128"/>
      </rPr>
      <t>1-④
フレックスタイム制度や時差出勤制度、短時間正社員制度など、
働く時間を柔軟に設定できる制度</t>
    </r>
    <rPh sb="12" eb="14">
      <t>セイド</t>
    </rPh>
    <rPh sb="15" eb="17">
      <t>ジサ</t>
    </rPh>
    <rPh sb="17" eb="19">
      <t>シュッキン</t>
    </rPh>
    <rPh sb="19" eb="21">
      <t>セイド</t>
    </rPh>
    <rPh sb="22" eb="25">
      <t>タンジカン</t>
    </rPh>
    <rPh sb="25" eb="28">
      <t>セイシャイン</t>
    </rPh>
    <rPh sb="28" eb="30">
      <t>セイド</t>
    </rPh>
    <rPh sb="34" eb="35">
      <t>ハタラ</t>
    </rPh>
    <rPh sb="36" eb="38">
      <t>ジカン</t>
    </rPh>
    <rPh sb="39" eb="41">
      <t>ジュウナン</t>
    </rPh>
    <rPh sb="42" eb="44">
      <t>セッテイ</t>
    </rPh>
    <rPh sb="47" eb="49">
      <t>セイド</t>
    </rPh>
    <phoneticPr fontId="1"/>
  </si>
  <si>
    <r>
      <rPr>
        <sz val="9"/>
        <rFont val="Meiryo UI"/>
        <family val="3"/>
        <charset val="128"/>
      </rPr>
      <t>1-⑤
年次有給休暇以外の有給休暇制度
（例：家族のための休暇、自己啓発休暇など）</t>
    </r>
    <phoneticPr fontId="1"/>
  </si>
  <si>
    <r>
      <rPr>
        <sz val="9"/>
        <rFont val="Meiryo UI"/>
        <family val="3"/>
        <charset val="128"/>
      </rPr>
      <t>1-⑥
半日単位もしくは、時間単位の有給休暇制度</t>
    </r>
    <rPh sb="4" eb="6">
      <t>ハンニチ</t>
    </rPh>
    <rPh sb="6" eb="8">
      <t>タンイ</t>
    </rPh>
    <rPh sb="13" eb="15">
      <t>ジカン</t>
    </rPh>
    <rPh sb="15" eb="17">
      <t>タンイ</t>
    </rPh>
    <rPh sb="18" eb="20">
      <t>ユウキュウ</t>
    </rPh>
    <rPh sb="20" eb="22">
      <t>キュウカ</t>
    </rPh>
    <rPh sb="22" eb="24">
      <t>セイド</t>
    </rPh>
    <phoneticPr fontId="0"/>
  </si>
  <si>
    <r>
      <rPr>
        <sz val="9"/>
        <rFont val="Meiryo UI"/>
        <family val="3"/>
        <charset val="128"/>
      </rPr>
      <t>1-⑦
数値目標など定量的な目標をを設定し、
達成に向けた取組を実施</t>
    </r>
    <rPh sb="4" eb="6">
      <t>スウチ</t>
    </rPh>
    <rPh sb="6" eb="8">
      <t>モクヒョウ</t>
    </rPh>
    <rPh sb="10" eb="13">
      <t>テイリョウテキ</t>
    </rPh>
    <rPh sb="14" eb="16">
      <t>モクヒョウ</t>
    </rPh>
    <rPh sb="18" eb="20">
      <t>セッテイ</t>
    </rPh>
    <rPh sb="23" eb="25">
      <t>タッセイ</t>
    </rPh>
    <rPh sb="26" eb="27">
      <t>ム</t>
    </rPh>
    <rPh sb="29" eb="31">
      <t>トリクミ</t>
    </rPh>
    <rPh sb="32" eb="34">
      <t>ジッシ</t>
    </rPh>
    <phoneticPr fontId="1"/>
  </si>
  <si>
    <r>
      <rPr>
        <sz val="9"/>
        <rFont val="Meiryo UI"/>
        <family val="3"/>
        <charset val="128"/>
      </rPr>
      <t>1-⑧
その他【具体的内容】</t>
    </r>
    <rPh sb="6" eb="7">
      <t>タ</t>
    </rPh>
    <rPh sb="8" eb="11">
      <t>グタイテキ</t>
    </rPh>
    <rPh sb="11" eb="13">
      <t>ナイヨウ</t>
    </rPh>
    <phoneticPr fontId="1"/>
  </si>
  <si>
    <t>(B)正社員数</t>
    <phoneticPr fontId="1"/>
  </si>
  <si>
    <r>
      <t>(A)　直近</t>
    </r>
    <r>
      <rPr>
        <u/>
        <sz val="11"/>
        <rFont val="HGPｺﾞｼｯｸM"/>
        <family val="3"/>
        <charset val="128"/>
      </rPr>
      <t>３年間</t>
    </r>
    <r>
      <rPr>
        <sz val="11"/>
        <rFont val="HGPｺﾞｼｯｸM"/>
        <family val="3"/>
        <charset val="128"/>
      </rPr>
      <t>に在籍した正社員ののべ人数</t>
    </r>
    <rPh sb="4" eb="6">
      <t>チョッキン</t>
    </rPh>
    <rPh sb="7" eb="9">
      <t>ネンカン</t>
    </rPh>
    <rPh sb="10" eb="12">
      <t>ザイセキ</t>
    </rPh>
    <rPh sb="14" eb="17">
      <t>セイシャイン</t>
    </rPh>
    <rPh sb="20" eb="22">
      <t>ニンズウ</t>
    </rPh>
    <phoneticPr fontId="1"/>
  </si>
  <si>
    <r>
      <t>(B)　(A)のうち直近</t>
    </r>
    <r>
      <rPr>
        <u/>
        <sz val="11"/>
        <color theme="1"/>
        <rFont val="HGPｺﾞｼｯｸM"/>
        <family val="3"/>
        <charset val="128"/>
      </rPr>
      <t>３年間</t>
    </r>
    <r>
      <rPr>
        <sz val="11"/>
        <color theme="1"/>
        <rFont val="HGPｺﾞｼｯｸM"/>
        <family val="3"/>
        <charset val="128"/>
      </rPr>
      <t>に離職した正社員数</t>
    </r>
    <phoneticPr fontId="1"/>
  </si>
  <si>
    <r>
      <t>Ⅲ．具体的な取組・実績　</t>
    </r>
    <r>
      <rPr>
        <b/>
        <sz val="11"/>
        <color rgb="FFFF0000"/>
        <rFont val="HGPｺﾞｼｯｸM"/>
        <family val="3"/>
        <charset val="128"/>
      </rPr>
      <t>※必須項目</t>
    </r>
    <rPh sb="2" eb="5">
      <t>グタイテキ</t>
    </rPh>
    <rPh sb="6" eb="8">
      <t>トリクミ</t>
    </rPh>
    <rPh sb="9" eb="11">
      <t>ジッセキ</t>
    </rPh>
    <phoneticPr fontId="1"/>
  </si>
  <si>
    <r>
      <t>(B)　(A)に計上した正社員の</t>
    </r>
    <r>
      <rPr>
        <sz val="11"/>
        <color rgb="FFFF0000"/>
        <rFont val="HGPｺﾞｼｯｸM"/>
        <family val="3"/>
        <charset val="128"/>
      </rPr>
      <t>総労働時間</t>
    </r>
    <r>
      <rPr>
        <sz val="11"/>
        <rFont val="HGPｺﾞｼｯｸM"/>
        <family val="3"/>
        <charset val="128"/>
      </rPr>
      <t>の合計</t>
    </r>
    <rPh sb="8" eb="10">
      <t>ケイジョウ</t>
    </rPh>
    <rPh sb="12" eb="15">
      <t>セイシャイン</t>
    </rPh>
    <rPh sb="16" eb="17">
      <t>ソウ</t>
    </rPh>
    <rPh sb="17" eb="19">
      <t>ロウドウ</t>
    </rPh>
    <rPh sb="19" eb="21">
      <t>ジカン</t>
    </rPh>
    <rPh sb="22" eb="24">
      <t>ゴウケイ</t>
    </rPh>
    <phoneticPr fontId="1"/>
  </si>
  <si>
    <r>
      <t>(B)　(A)に計上した正社員の</t>
    </r>
    <r>
      <rPr>
        <sz val="11"/>
        <color rgb="FFFF0000"/>
        <rFont val="HGPｺﾞｼｯｸM"/>
        <family val="3"/>
        <charset val="128"/>
      </rPr>
      <t>所定外労働時間</t>
    </r>
    <r>
      <rPr>
        <sz val="11"/>
        <rFont val="HGPｺﾞｼｯｸM"/>
        <family val="3"/>
        <charset val="128"/>
      </rPr>
      <t>の合計</t>
    </r>
    <rPh sb="16" eb="18">
      <t>ショテイ</t>
    </rPh>
    <rPh sb="18" eb="19">
      <t>ガイ</t>
    </rPh>
    <rPh sb="19" eb="21">
      <t>ロウドウ</t>
    </rPh>
    <rPh sb="21" eb="23">
      <t>ジカン</t>
    </rPh>
    <rPh sb="24" eb="26">
      <t>ゴウケイ</t>
    </rPh>
    <phoneticPr fontId="1"/>
  </si>
  <si>
    <t>【①②いずれか高い点数を選んでチェック】</t>
    <rPh sb="7" eb="8">
      <t>タカ</t>
    </rPh>
    <rPh sb="9" eb="11">
      <t>テンスウ</t>
    </rPh>
    <rPh sb="12" eb="13">
      <t>エラ</t>
    </rPh>
    <phoneticPr fontId="1"/>
  </si>
  <si>
    <t>住所（上記以降）</t>
    <rPh sb="0" eb="2">
      <t>ジュウショ</t>
    </rPh>
    <rPh sb="3" eb="5">
      <t>ジョウキ</t>
    </rPh>
    <rPh sb="5" eb="7">
      <t>イコウ</t>
    </rPh>
    <phoneticPr fontId="1"/>
  </si>
  <si>
    <t>※チェックした該当箇所の「具体的な取組」は入力必須箇所となります。</t>
    <rPh sb="7" eb="9">
      <t>ガイトウ</t>
    </rPh>
    <rPh sb="9" eb="11">
      <t>カショ</t>
    </rPh>
    <rPh sb="13" eb="16">
      <t>グタイテキ</t>
    </rPh>
    <rPh sb="17" eb="19">
      <t>トリクミ</t>
    </rPh>
    <rPh sb="21" eb="23">
      <t>ニュウリョク</t>
    </rPh>
    <rPh sb="23" eb="25">
      <t>ヒッスウ</t>
    </rPh>
    <rPh sb="25" eb="27">
      <t>カショ</t>
    </rPh>
    <phoneticPr fontId="1"/>
  </si>
  <si>
    <r>
      <t>　・推進企業認定の条件をクリア
　・６～11のうち最低１項目</t>
    </r>
    <r>
      <rPr>
        <b/>
        <sz val="11"/>
        <color rgb="FFFF0000"/>
        <rFont val="HGPｺﾞｼｯｸM"/>
        <family val="3"/>
        <charset val="128"/>
      </rPr>
      <t>以上で</t>
    </r>
    <r>
      <rPr>
        <b/>
        <sz val="11"/>
        <rFont val="HGPｺﾞｼｯｸM"/>
        <family val="3"/>
        <charset val="128"/>
      </rPr>
      <t>点数を獲得　　　 　　　　　　　　 　すべての条件を満たすと「優良企業」認定取得
　・総合計(A+B)＝</t>
    </r>
    <r>
      <rPr>
        <b/>
        <sz val="11"/>
        <color rgb="FFFF0000"/>
        <rFont val="HGPｺﾞｼｯｸM"/>
        <family val="3"/>
        <charset val="128"/>
      </rPr>
      <t>30</t>
    </r>
    <r>
      <rPr>
        <b/>
        <sz val="11"/>
        <rFont val="HGPｺﾞｼｯｸM"/>
        <family val="3"/>
        <charset val="128"/>
      </rPr>
      <t>点以上(従業員100人以上は</t>
    </r>
    <r>
      <rPr>
        <b/>
        <sz val="11"/>
        <color rgb="FFFF0000"/>
        <rFont val="HGPｺﾞｼｯｸM"/>
        <family val="3"/>
        <charset val="128"/>
      </rPr>
      <t>35</t>
    </r>
    <r>
      <rPr>
        <b/>
        <sz val="11"/>
        <rFont val="HGPｺﾞｼｯｸM"/>
        <family val="3"/>
        <charset val="128"/>
      </rPr>
      <t>点以上)　　　　　　　　</t>
    </r>
    <rPh sb="2" eb="4">
      <t>スイシン</t>
    </rPh>
    <rPh sb="4" eb="6">
      <t>キギョウ</t>
    </rPh>
    <rPh sb="6" eb="8">
      <t>ニンテイ</t>
    </rPh>
    <rPh sb="9" eb="11">
      <t>ジョウケン</t>
    </rPh>
    <rPh sb="30" eb="32">
      <t>イジョウ</t>
    </rPh>
    <rPh sb="56" eb="58">
      <t>ジョウケン</t>
    </rPh>
    <rPh sb="59" eb="60">
      <t>ミ</t>
    </rPh>
    <rPh sb="64" eb="68">
      <t>ユウリョウキギョウ</t>
    </rPh>
    <rPh sb="69" eb="73">
      <t>ニンテイシュトク</t>
    </rPh>
    <rPh sb="76" eb="79">
      <t>ソウゴウケイ</t>
    </rPh>
    <rPh sb="87" eb="90">
      <t>テンイジョウ</t>
    </rPh>
    <rPh sb="91" eb="94">
      <t>ジュウギョウイン</t>
    </rPh>
    <rPh sb="97" eb="100">
      <t>ニンイジョウ</t>
    </rPh>
    <rPh sb="103" eb="106">
      <t>テンイジョウ</t>
    </rPh>
    <phoneticPr fontId="1"/>
  </si>
  <si>
    <r>
      <t>【</t>
    </r>
    <r>
      <rPr>
        <b/>
        <sz val="14"/>
        <rFont val="HGPｺﾞｼｯｸM"/>
        <family val="3"/>
        <charset val="128"/>
      </rPr>
      <t>建設業</t>
    </r>
    <r>
      <rPr>
        <sz val="11"/>
        <rFont val="HGPｺﾞｼｯｸM"/>
        <family val="3"/>
        <charset val="128"/>
      </rPr>
      <t>のみ</t>
    </r>
    <r>
      <rPr>
        <b/>
        <sz val="11"/>
        <color rgb="FFFF0000"/>
        <rFont val="HGPｺﾞｼｯｸM"/>
        <family val="3"/>
        <charset val="128"/>
      </rPr>
      <t>必須項目</t>
    </r>
    <r>
      <rPr>
        <sz val="11"/>
        <rFont val="HGPｺﾞｼｯｸM"/>
        <family val="3"/>
        <charset val="128"/>
      </rPr>
      <t>】※該当する場合は、□を■に変更してください。</t>
    </r>
    <rPh sb="1" eb="4">
      <t>ケンセツギョウ</t>
    </rPh>
    <rPh sb="6" eb="8">
      <t>ヒッスウ</t>
    </rPh>
    <rPh sb="8" eb="10">
      <t>コウモク</t>
    </rPh>
    <rPh sb="16" eb="18">
      <t>バアイ</t>
    </rPh>
    <phoneticPr fontId="1"/>
  </si>
  <si>
    <t xml:space="preserve">直近３年間の
平均離職率
（別紙）産業平均の
△３％で３点、
△５％以上で５点
</t>
    <phoneticPr fontId="1"/>
  </si>
  <si>
    <r>
      <t>直近1年間での正社員の
年次有給休暇取得率または平均取得日数
（別紙）</t>
    </r>
    <r>
      <rPr>
        <sz val="11"/>
        <color rgb="FFFF0000"/>
        <rFont val="HGPｺﾞｼｯｸM"/>
        <family val="3"/>
        <charset val="128"/>
      </rPr>
      <t xml:space="preserve">
</t>
    </r>
    <r>
      <rPr>
        <sz val="11"/>
        <rFont val="HGPｺﾞｼｯｸM"/>
        <family val="3"/>
        <charset val="128"/>
      </rPr>
      <t xml:space="preserve">産業平均の+２％
または+１日で３点、
産業平均の+５％
または+３日以上で５点
</t>
    </r>
    <rPh sb="35" eb="36">
      <t>カミ</t>
    </rPh>
    <rPh sb="59" eb="63">
      <t>サンギョウヘイキン</t>
    </rPh>
    <phoneticPr fontId="1"/>
  </si>
  <si>
    <t>②直近1年間での
正社員の所定外
労働時間
(1人あたり1ヵ月平均)
（別紙）産業平均の
△１時間以上で３点、
△３時間以上で５点</t>
    <rPh sb="9" eb="12">
      <t>セイシャイン</t>
    </rPh>
    <rPh sb="13" eb="15">
      <t>ショテイ</t>
    </rPh>
    <rPh sb="15" eb="16">
      <t>ガイ</t>
    </rPh>
    <rPh sb="49" eb="51">
      <t>ジカン</t>
    </rPh>
    <rPh sb="51" eb="53">
      <t>イジョウ</t>
    </rPh>
    <rPh sb="60" eb="62">
      <t>ジカン</t>
    </rPh>
    <rPh sb="62" eb="64">
      <t>イジョウ</t>
    </rPh>
    <phoneticPr fontId="1"/>
  </si>
  <si>
    <t>①直近1年間での
正社員の総実労働
時間
(1人あたり1ヵ月平均)
（別紙）産業平均の
△３時間以上で３点、
△５時間以上で５点</t>
    <rPh sb="38" eb="39">
      <t>カミ</t>
    </rPh>
    <rPh sb="48" eb="50">
      <t>ジカン</t>
    </rPh>
    <rPh sb="59" eb="61">
      <t>ジカン</t>
    </rPh>
    <rPh sb="61" eb="63">
      <t>イジョウ</t>
    </rPh>
    <phoneticPr fontId="1"/>
  </si>
  <si>
    <t>直近３年間に配偶者が出産した男性従業員のうち、育児休業取得率30%以上で３点、50%以上で５点</t>
    <rPh sb="29" eb="30">
      <t>リツ</t>
    </rPh>
    <rPh sb="33" eb="35">
      <t>イジョウ</t>
    </rPh>
    <rPh sb="37" eb="38">
      <t>テン</t>
    </rPh>
    <rPh sb="42" eb="44">
      <t>イジョウ</t>
    </rPh>
    <rPh sb="46" eb="47">
      <t>テン</t>
    </rPh>
    <phoneticPr fontId="1"/>
  </si>
  <si>
    <t>直近３年間に配偶者が出産した男性従業員のうち、
育児休業取得率
30%以上で３点、
50%以上で５点</t>
    <rPh sb="0" eb="2">
      <t>チョッキン</t>
    </rPh>
    <rPh sb="3" eb="5">
      <t>ネンカン</t>
    </rPh>
    <rPh sb="6" eb="9">
      <t>ハイグウシャ</t>
    </rPh>
    <rPh sb="10" eb="12">
      <t>シュッサン</t>
    </rPh>
    <rPh sb="14" eb="16">
      <t>ダンセイ</t>
    </rPh>
    <rPh sb="16" eb="19">
      <t>ジュウギョウイン</t>
    </rPh>
    <rPh sb="24" eb="26">
      <t>イクジ</t>
    </rPh>
    <rPh sb="26" eb="28">
      <t>キュウギョウ</t>
    </rPh>
    <rPh sb="28" eb="30">
      <t>シュトク</t>
    </rPh>
    <rPh sb="30" eb="31">
      <t>リツ</t>
    </rPh>
    <rPh sb="36" eb="38">
      <t>イジョウ</t>
    </rPh>
    <rPh sb="40" eb="41">
      <t>テン</t>
    </rPh>
    <rPh sb="46" eb="48">
      <t>イジョウ</t>
    </rPh>
    <rPh sb="50" eb="51">
      <t>テン</t>
    </rPh>
    <phoneticPr fontId="1"/>
  </si>
  <si>
    <t>名称
（別記2）</t>
    <rPh sb="0" eb="2">
      <t>メイショウ</t>
    </rPh>
    <rPh sb="4" eb="6">
      <t>ベッキ</t>
    </rPh>
    <phoneticPr fontId="1"/>
  </si>
  <si>
    <t>様式第4号（第7条関係）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</si>
</sst>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游ゴシック"/>
      <family val="3"/>
      <charset val="128"/>
      <scheme val="minor"/>
    </font>
    <font>
      <sz val="11"/>
      <name val="游ゴシック"/>
      <family val="3"/>
      <charset val="128"/>
      <scheme val="minor"/>
    </font>
    <font>
      <sz val="1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b/>
      <sz val="11"/>
      <color rgb="FFFF0000"/>
      <name val="HGPｺﾞｼｯｸM"/>
      <family val="3"/>
      <charset val="128"/>
    </font>
    <font>
      <b/>
      <sz val="10"/>
      <name val="HGPｺﾞｼｯｸM"/>
      <family val="3"/>
      <charset val="128"/>
    </font>
    <font>
      <sz val="10"/>
      <name val="HGPｺﾞｼｯｸM"/>
      <family val="3"/>
      <charset val="128"/>
    </font>
    <font>
      <b/>
      <sz val="11"/>
      <color theme="0"/>
      <name val="HGPｺﾞｼｯｸM"/>
      <family val="3"/>
      <charset val="128"/>
    </font>
    <font>
      <sz val="11"/>
      <name val="HGPｺﾞｼｯｸE"/>
      <family val="3"/>
      <charset val="128"/>
    </font>
    <font>
      <sz val="18"/>
      <name val="HGPｺﾞｼｯｸE"/>
      <family val="3"/>
      <charset val="128"/>
    </font>
    <font>
      <b/>
      <sz val="18"/>
      <name val="HGPｺﾞｼｯｸE"/>
      <family val="3"/>
      <charset val="128"/>
    </font>
    <font>
      <sz val="11"/>
      <color rgb="FFFF0000"/>
      <name val="HGPｺﾞｼｯｸM"/>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sz val="14"/>
      <name val="HGPｺﾞｼｯｸE"/>
      <family val="3"/>
      <charset val="128"/>
    </font>
    <font>
      <u/>
      <sz val="11"/>
      <name val="HGPｺﾞｼｯｸM"/>
      <family val="3"/>
      <charset val="128"/>
    </font>
    <font>
      <sz val="12"/>
      <name val="HGPｺﾞｼｯｸM"/>
      <family val="3"/>
      <charset val="128"/>
    </font>
    <font>
      <sz val="18"/>
      <color theme="1"/>
      <name val="HGPｺﾞｼｯｸM"/>
      <family val="3"/>
      <charset val="128"/>
    </font>
    <font>
      <b/>
      <sz val="9"/>
      <color indexed="81"/>
      <name val="MS P ゴシック"/>
      <family val="3"/>
      <charset val="128"/>
    </font>
    <font>
      <u/>
      <sz val="11"/>
      <color theme="1"/>
      <name val="HGPｺﾞｼｯｸM"/>
      <family val="3"/>
      <charset val="128"/>
    </font>
    <font>
      <b/>
      <sz val="12"/>
      <color rgb="FFFF0000"/>
      <name val="HGPｺﾞｼｯｸM"/>
      <family val="3"/>
      <charset val="128"/>
    </font>
    <font>
      <sz val="9"/>
      <name val="Meiryo UI"/>
      <family val="3"/>
      <charset val="128"/>
    </font>
    <font>
      <b/>
      <sz val="9"/>
      <name val="Meiryo UI"/>
      <family val="3"/>
      <charset val="128"/>
    </font>
    <font>
      <b/>
      <sz val="14"/>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hair">
        <color indexed="64"/>
      </bottom>
      <diagonal/>
    </border>
    <border>
      <left style="dotted">
        <color indexed="64"/>
      </left>
      <right style="thick">
        <color indexed="64"/>
      </right>
      <top style="hair">
        <color indexed="64"/>
      </top>
      <bottom/>
      <diagonal/>
    </border>
    <border>
      <left style="dotted">
        <color indexed="64"/>
      </left>
      <right style="thick">
        <color indexed="64"/>
      </right>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style="thin">
        <color indexed="64"/>
      </bottom>
      <diagonal/>
    </border>
    <border>
      <left style="thick">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dotted">
        <color indexed="64"/>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style="dotted">
        <color indexed="64"/>
      </right>
      <top style="hair">
        <color indexed="64"/>
      </top>
      <bottom style="thin">
        <color indexed="64"/>
      </bottom>
      <diagonal/>
    </border>
    <border>
      <left style="dotted">
        <color indexed="64"/>
      </left>
      <right style="thick">
        <color indexed="64"/>
      </right>
      <top style="hair">
        <color indexed="64"/>
      </top>
      <bottom style="thin">
        <color indexed="64"/>
      </bottom>
      <diagonal/>
    </border>
    <border>
      <left style="thick">
        <color indexed="64"/>
      </left>
      <right style="dotted">
        <color indexed="64"/>
      </right>
      <top style="thin">
        <color indexed="64"/>
      </top>
      <bottom style="hair">
        <color indexed="64"/>
      </bottom>
      <diagonal/>
    </border>
    <border>
      <left style="dotted">
        <color indexed="64"/>
      </left>
      <right style="thick">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hair">
        <color indexed="64"/>
      </bottom>
      <diagonal/>
    </border>
    <border>
      <left style="dotted">
        <color indexed="64"/>
      </left>
      <right style="thick">
        <color indexed="64"/>
      </right>
      <top style="hair">
        <color indexed="64"/>
      </top>
      <bottom style="thick">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8">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11" fillId="2" borderId="0" xfId="0" applyFont="1" applyFill="1" applyAlignment="1">
      <alignment horizontal="right" vertical="center"/>
    </xf>
    <xf numFmtId="0" fontId="5" fillId="4" borderId="1"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2" borderId="0" xfId="0" quotePrefix="1" applyFont="1" applyFill="1" applyAlignment="1">
      <alignment horizontal="center" vertical="center"/>
    </xf>
    <xf numFmtId="0" fontId="12" fillId="3" borderId="0" xfId="0" applyFont="1" applyFill="1">
      <alignment vertical="center"/>
    </xf>
    <xf numFmtId="0" fontId="5" fillId="4" borderId="1" xfId="0" applyFont="1" applyFill="1" applyBorder="1" applyAlignment="1">
      <alignment vertical="center" shrinkToFit="1"/>
    </xf>
    <xf numFmtId="0" fontId="5" fillId="4" borderId="11" xfId="0" applyFont="1" applyFill="1" applyBorder="1" applyAlignment="1">
      <alignment vertical="center" shrinkToFit="1"/>
    </xf>
    <xf numFmtId="0" fontId="8" fillId="4" borderId="11" xfId="0" applyFont="1" applyFill="1" applyBorder="1" applyAlignment="1">
      <alignment vertical="center" shrinkToFit="1"/>
    </xf>
    <xf numFmtId="0" fontId="5" fillId="4" borderId="10" xfId="0" applyFont="1" applyFill="1" applyBorder="1" applyAlignment="1">
      <alignment vertical="center" shrinkToFit="1"/>
    </xf>
    <xf numFmtId="0" fontId="5"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5" fillId="2" borderId="3" xfId="0" applyFont="1" applyFill="1" applyBorder="1">
      <alignment vertical="center"/>
    </xf>
    <xf numFmtId="0" fontId="5" fillId="2" borderId="0" xfId="0" applyFont="1" applyFill="1" applyAlignment="1">
      <alignment vertical="top"/>
    </xf>
    <xf numFmtId="0" fontId="5" fillId="2" borderId="11" xfId="0" applyFont="1" applyFill="1" applyBorder="1">
      <alignment vertical="center"/>
    </xf>
    <xf numFmtId="0" fontId="5" fillId="2" borderId="12" xfId="0" applyFont="1" applyFill="1" applyBorder="1">
      <alignment vertical="center"/>
    </xf>
    <xf numFmtId="0" fontId="8" fillId="2" borderId="0" xfId="0" applyFont="1" applyFill="1" applyAlignment="1">
      <alignment vertical="top"/>
    </xf>
    <xf numFmtId="0" fontId="5" fillId="2" borderId="20" xfId="0" applyFont="1" applyFill="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4" borderId="11" xfId="0" applyFont="1" applyFill="1" applyBorder="1" applyAlignment="1">
      <alignment horizontal="center" vertical="center"/>
    </xf>
    <xf numFmtId="0" fontId="5" fillId="2" borderId="23" xfId="0" applyFont="1" applyFill="1" applyBorder="1" applyAlignment="1">
      <alignment vertical="center" wrapText="1"/>
    </xf>
    <xf numFmtId="0" fontId="5" fillId="2" borderId="31" xfId="0" applyFont="1" applyFill="1" applyBorder="1" applyAlignment="1">
      <alignment vertical="center" wrapText="1"/>
    </xf>
    <xf numFmtId="0" fontId="5" fillId="0" borderId="32" xfId="0" applyFont="1" applyBorder="1" applyAlignment="1" applyProtection="1">
      <alignment horizontal="center" vertical="center"/>
      <protection locked="0"/>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36" xfId="0" applyFont="1" applyFill="1" applyBorder="1" applyAlignment="1">
      <alignment vertical="center" wrapText="1"/>
    </xf>
    <xf numFmtId="0" fontId="5" fillId="0" borderId="5" xfId="0" applyFont="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Alignment="1">
      <alignment vertical="center"/>
    </xf>
    <xf numFmtId="0" fontId="4" fillId="2" borderId="0" xfId="0" applyFont="1" applyFill="1" applyBorder="1" applyAlignment="1">
      <alignment vertical="center"/>
    </xf>
    <xf numFmtId="0" fontId="5" fillId="3" borderId="0" xfId="0" applyFont="1" applyFill="1">
      <alignment vertical="center"/>
    </xf>
    <xf numFmtId="0" fontId="7" fillId="4" borderId="46" xfId="0" applyFont="1" applyFill="1" applyBorder="1">
      <alignment vertical="center"/>
    </xf>
    <xf numFmtId="0" fontId="7" fillId="4" borderId="47" xfId="0" applyFont="1" applyFill="1" applyBorder="1">
      <alignment vertical="center"/>
    </xf>
    <xf numFmtId="0" fontId="5" fillId="4" borderId="1" xfId="0" applyFont="1" applyFill="1" applyBorder="1" applyAlignment="1">
      <alignment horizontal="center" vertical="center"/>
    </xf>
    <xf numFmtId="0" fontId="5" fillId="2" borderId="28" xfId="0" applyFont="1" applyFill="1" applyBorder="1" applyAlignment="1">
      <alignment vertical="center" wrapText="1"/>
    </xf>
    <xf numFmtId="0" fontId="5" fillId="2" borderId="6" xfId="0" applyFont="1" applyFill="1" applyBorder="1" applyAlignment="1">
      <alignment horizontal="center" vertical="center"/>
    </xf>
    <xf numFmtId="0" fontId="5" fillId="2" borderId="5" xfId="0" applyFont="1" applyFill="1" applyBorder="1" applyAlignment="1">
      <alignment vertical="center" shrinkToFit="1"/>
    </xf>
    <xf numFmtId="0" fontId="7" fillId="3" borderId="0" xfId="0" applyFont="1" applyFill="1">
      <alignment vertical="center"/>
    </xf>
    <xf numFmtId="0" fontId="4" fillId="3" borderId="0" xfId="0" applyFont="1" applyFill="1">
      <alignment vertical="center"/>
    </xf>
    <xf numFmtId="0" fontId="7" fillId="2" borderId="33" xfId="0" applyFont="1" applyFill="1" applyBorder="1">
      <alignment vertical="center"/>
    </xf>
    <xf numFmtId="0" fontId="14" fillId="2" borderId="79" xfId="0" applyFont="1" applyFill="1" applyBorder="1">
      <alignment vertical="center"/>
    </xf>
    <xf numFmtId="0" fontId="8" fillId="4" borderId="12" xfId="0" applyFont="1" applyFill="1" applyBorder="1" applyAlignment="1">
      <alignment vertical="center" shrinkToFit="1"/>
    </xf>
    <xf numFmtId="0" fontId="5" fillId="4" borderId="12" xfId="0" applyFont="1" applyFill="1" applyBorder="1" applyAlignment="1">
      <alignment vertical="center" shrinkToFit="1"/>
    </xf>
    <xf numFmtId="0" fontId="15" fillId="2" borderId="79" xfId="0" applyFont="1" applyFill="1" applyBorder="1">
      <alignment vertical="center"/>
    </xf>
    <xf numFmtId="0" fontId="7" fillId="2" borderId="1" xfId="0" quotePrefix="1" applyFont="1" applyFill="1" applyBorder="1" applyAlignment="1">
      <alignment horizontal="center" vertical="center" textRotation="255"/>
    </xf>
    <xf numFmtId="0" fontId="4" fillId="2" borderId="11" xfId="0" applyFont="1" applyFill="1" applyBorder="1">
      <alignment vertical="center"/>
    </xf>
    <xf numFmtId="0" fontId="7" fillId="2" borderId="26" xfId="0" applyFont="1" applyFill="1" applyBorder="1">
      <alignment vertical="center"/>
    </xf>
    <xf numFmtId="0" fontId="5" fillId="2" borderId="2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pplyProtection="1">
      <alignment vertical="center"/>
      <protection locked="0"/>
    </xf>
    <xf numFmtId="0" fontId="4" fillId="2" borderId="8" xfId="0" applyFont="1" applyFill="1" applyBorder="1" applyAlignment="1">
      <alignment vertical="center"/>
    </xf>
    <xf numFmtId="0" fontId="5" fillId="0" borderId="1" xfId="0" applyFont="1" applyBorder="1" applyProtection="1">
      <alignment vertical="center"/>
      <protection locked="0"/>
    </xf>
    <xf numFmtId="0" fontId="5" fillId="0" borderId="1" xfId="0" applyFont="1" applyBorder="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8"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5" fillId="0" borderId="7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6" fillId="2" borderId="0" xfId="0" applyFont="1" applyFill="1" applyAlignment="1">
      <alignment horizontal="right" vertical="center"/>
    </xf>
    <xf numFmtId="0" fontId="7" fillId="4" borderId="25" xfId="0" applyFont="1" applyFill="1" applyBorder="1" applyAlignment="1">
      <alignment horizontal="center" vertical="center" shrinkToFit="1"/>
    </xf>
    <xf numFmtId="0" fontId="5"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lignment vertical="center"/>
    </xf>
    <xf numFmtId="0" fontId="22" fillId="2" borderId="0" xfId="0" applyFont="1" applyFill="1">
      <alignment vertical="center"/>
    </xf>
    <xf numFmtId="0" fontId="0" fillId="0" borderId="0" xfId="0" applyFill="1">
      <alignment vertical="center"/>
    </xf>
    <xf numFmtId="0" fontId="22" fillId="0" borderId="0" xfId="0" applyFont="1" applyFill="1" applyBorder="1" applyAlignment="1">
      <alignment vertical="center"/>
    </xf>
    <xf numFmtId="0" fontId="5" fillId="2" borderId="44" xfId="0" applyFont="1" applyFill="1" applyBorder="1" applyAlignment="1">
      <alignment vertical="center"/>
    </xf>
    <xf numFmtId="0" fontId="5" fillId="0" borderId="0" xfId="0" quotePrefix="1" applyFont="1" applyFill="1">
      <alignment vertical="center"/>
    </xf>
    <xf numFmtId="0" fontId="7" fillId="2" borderId="2" xfId="0" applyFont="1" applyFill="1" applyBorder="1" applyAlignment="1">
      <alignment vertical="center" wrapText="1"/>
    </xf>
    <xf numFmtId="0" fontId="7" fillId="2" borderId="43" xfId="0" applyFont="1" applyFill="1" applyBorder="1" applyAlignment="1">
      <alignment vertical="center" wrapText="1"/>
    </xf>
    <xf numFmtId="0" fontId="22" fillId="2" borderId="94" xfId="0" applyFont="1" applyFill="1" applyBorder="1">
      <alignment vertical="center"/>
    </xf>
    <xf numFmtId="0" fontId="22" fillId="2" borderId="94" xfId="0" applyFont="1" applyFill="1" applyBorder="1" applyAlignment="1">
      <alignment vertical="center" shrinkToFit="1"/>
    </xf>
    <xf numFmtId="0" fontId="22" fillId="2" borderId="96" xfId="0" applyFont="1" applyFill="1" applyBorder="1">
      <alignment vertical="center"/>
    </xf>
    <xf numFmtId="0" fontId="22" fillId="2" borderId="98" xfId="0" applyFont="1" applyFill="1" applyBorder="1">
      <alignment vertical="center"/>
    </xf>
    <xf numFmtId="0" fontId="22" fillId="2" borderId="99" xfId="0" applyFont="1" applyFill="1" applyBorder="1">
      <alignment vertical="center"/>
    </xf>
    <xf numFmtId="0" fontId="22" fillId="2" borderId="100" xfId="0" applyFont="1" applyFill="1" applyBorder="1">
      <alignment vertical="center"/>
    </xf>
    <xf numFmtId="0" fontId="22" fillId="2" borderId="1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22" fillId="0" borderId="0" xfId="0" applyFont="1" applyFill="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center" vertical="center" wrapText="1"/>
    </xf>
    <xf numFmtId="0" fontId="0" fillId="7" borderId="0" xfId="0" applyFill="1">
      <alignment vertical="center"/>
    </xf>
    <xf numFmtId="0" fontId="5" fillId="2" borderId="16" xfId="0" applyFont="1" applyFill="1" applyBorder="1" applyAlignment="1">
      <alignment vertical="center" wrapText="1"/>
    </xf>
    <xf numFmtId="0" fontId="5" fillId="2" borderId="43" xfId="0" applyFont="1" applyFill="1" applyBorder="1" applyAlignment="1">
      <alignment vertical="center"/>
    </xf>
    <xf numFmtId="0" fontId="5" fillId="2" borderId="0" xfId="0" applyFont="1" applyFill="1" applyBorder="1" applyAlignment="1">
      <alignment vertical="center" wrapText="1" shrinkToFit="1"/>
    </xf>
    <xf numFmtId="0" fontId="0" fillId="8" borderId="0" xfId="0" applyFill="1">
      <alignment vertical="center"/>
    </xf>
    <xf numFmtId="0" fontId="5" fillId="2" borderId="0" xfId="0" applyFont="1" applyFill="1" applyBorder="1" applyAlignment="1">
      <alignment vertical="center" wrapText="1"/>
    </xf>
    <xf numFmtId="0" fontId="28" fillId="0" borderId="0" xfId="0" applyFont="1" applyFill="1" applyBorder="1" applyAlignment="1">
      <alignment vertical="center" wrapText="1" shrinkToFit="1"/>
    </xf>
    <xf numFmtId="0" fontId="28" fillId="0" borderId="0" xfId="0" applyFont="1" applyFill="1" applyBorder="1" applyAlignment="1">
      <alignment vertical="top" wrapText="1" shrinkToFit="1"/>
    </xf>
    <xf numFmtId="0" fontId="5" fillId="2" borderId="1" xfId="0" quotePrefix="1" applyFont="1" applyFill="1" applyBorder="1" applyAlignment="1">
      <alignment horizontal="center" vertical="center"/>
    </xf>
    <xf numFmtId="0" fontId="5" fillId="2" borderId="10" xfId="0" applyFont="1" applyFill="1" applyBorder="1">
      <alignment vertical="center"/>
    </xf>
    <xf numFmtId="0" fontId="5" fillId="0" borderId="1"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6" fillId="5" borderId="2" xfId="0" applyFont="1" applyFill="1" applyBorder="1" applyAlignment="1">
      <alignment vertical="center" wrapText="1"/>
    </xf>
    <xf numFmtId="0" fontId="6" fillId="5" borderId="43" xfId="0" applyFont="1" applyFill="1" applyBorder="1" applyAlignment="1">
      <alignment vertical="center" wrapText="1"/>
    </xf>
    <xf numFmtId="0" fontId="7" fillId="6" borderId="0" xfId="0" applyFont="1" applyFill="1" applyBorder="1" applyAlignment="1">
      <alignment vertical="center" wrapText="1"/>
    </xf>
    <xf numFmtId="0" fontId="7" fillId="6" borderId="44" xfId="0" applyFont="1" applyFill="1" applyBorder="1" applyAlignment="1">
      <alignment vertical="center" wrapText="1"/>
    </xf>
    <xf numFmtId="0" fontId="7" fillId="2" borderId="13" xfId="0" quotePrefix="1" applyFont="1" applyFill="1" applyBorder="1" applyAlignment="1">
      <alignment horizontal="center" vertical="center" textRotation="255"/>
    </xf>
    <xf numFmtId="0" fontId="7" fillId="2" borderId="15" xfId="0" quotePrefix="1" applyFont="1" applyFill="1" applyBorder="1" applyAlignment="1">
      <alignment horizontal="center" vertical="center" textRotation="255"/>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6" fillId="0" borderId="48" xfId="0" applyFont="1" applyBorder="1" applyProtection="1">
      <alignment vertical="center"/>
    </xf>
    <xf numFmtId="0" fontId="6" fillId="0" borderId="78" xfId="0" applyFont="1" applyBorder="1" applyProtection="1">
      <alignment vertical="center"/>
    </xf>
    <xf numFmtId="0" fontId="6" fillId="0" borderId="72" xfId="0" applyFont="1" applyBorder="1" applyProtection="1">
      <alignment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7" xfId="0" applyFont="1" applyBorder="1" applyProtection="1">
      <alignment vertical="center"/>
      <protection locked="0"/>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41" xfId="0" applyFont="1" applyBorder="1" applyProtection="1">
      <alignment vertical="center"/>
      <protection locked="0"/>
    </xf>
    <xf numFmtId="0" fontId="5" fillId="2" borderId="1" xfId="0" quotePrefix="1" applyFont="1" applyFill="1" applyBorder="1" applyAlignment="1">
      <alignment vertical="center" textRotation="255" shrinkToFit="1"/>
    </xf>
    <xf numFmtId="0" fontId="5" fillId="2" borderId="10" xfId="0" applyFont="1" applyFill="1" applyBorder="1">
      <alignment vertical="center"/>
    </xf>
    <xf numFmtId="0" fontId="5" fillId="2" borderId="11"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6" fillId="4" borderId="45" xfId="0" applyFont="1" applyFill="1" applyBorder="1">
      <alignment vertical="center"/>
    </xf>
    <xf numFmtId="0" fontId="6" fillId="4" borderId="77" xfId="0" applyFont="1" applyFill="1" applyBorder="1">
      <alignment vertical="center"/>
    </xf>
    <xf numFmtId="0" fontId="6" fillId="4" borderId="46" xfId="0" applyFont="1" applyFill="1" applyBorder="1">
      <alignment vertical="center"/>
    </xf>
    <xf numFmtId="0" fontId="13" fillId="2" borderId="79" xfId="0" applyFont="1" applyFill="1" applyBorder="1" applyAlignment="1">
      <alignment horizontal="center" vertical="center"/>
    </xf>
    <xf numFmtId="0" fontId="5" fillId="2" borderId="1" xfId="0" applyFont="1" applyFill="1" applyBorder="1" applyAlignment="1">
      <alignment vertical="center" wrapText="1"/>
    </xf>
    <xf numFmtId="0" fontId="20" fillId="2" borderId="79" xfId="0" applyFont="1" applyFill="1" applyBorder="1" applyAlignment="1">
      <alignment horizontal="center" vertical="center"/>
    </xf>
    <xf numFmtId="0" fontId="5" fillId="0" borderId="91" xfId="0" applyFont="1" applyBorder="1" applyProtection="1">
      <alignment vertical="center"/>
      <protection locked="0"/>
    </xf>
    <xf numFmtId="0" fontId="5" fillId="0" borderId="92" xfId="0" applyFont="1" applyBorder="1" applyProtection="1">
      <alignment vertical="center"/>
      <protection locked="0"/>
    </xf>
    <xf numFmtId="0" fontId="5" fillId="0" borderId="93" xfId="0" applyFont="1" applyBorder="1" applyProtection="1">
      <alignment vertical="center"/>
      <protection locked="0"/>
    </xf>
    <xf numFmtId="0" fontId="5" fillId="0" borderId="31" xfId="0" applyFont="1" applyBorder="1" applyProtection="1">
      <alignment vertical="center"/>
      <protection locked="0"/>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88"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40" xfId="0" applyFont="1" applyBorder="1" applyProtection="1">
      <alignment vertical="center"/>
      <protection locked="0"/>
    </xf>
    <xf numFmtId="0" fontId="5" fillId="0" borderId="28" xfId="0" applyFont="1" applyBorder="1" applyProtection="1">
      <alignment vertical="center"/>
      <protection locked="0"/>
    </xf>
    <xf numFmtId="0" fontId="5" fillId="0" borderId="80" xfId="0" applyFont="1" applyBorder="1" applyProtection="1">
      <alignment vertical="center"/>
      <protection locked="0"/>
    </xf>
    <xf numFmtId="0" fontId="5" fillId="0" borderId="16" xfId="0" applyFont="1" applyBorder="1" applyProtection="1">
      <alignment vertical="center"/>
      <protection locked="0"/>
    </xf>
    <xf numFmtId="0" fontId="5" fillId="0" borderId="38" xfId="0" applyFont="1" applyBorder="1" applyProtection="1">
      <alignment vertical="center"/>
      <protection locked="0"/>
    </xf>
    <xf numFmtId="0" fontId="5" fillId="2" borderId="15"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quotePrefix="1" applyFont="1" applyFill="1" applyBorder="1" applyAlignment="1">
      <alignment horizontal="center" vertical="center"/>
    </xf>
    <xf numFmtId="0" fontId="11" fillId="2" borderId="13" xfId="0" applyFont="1" applyFill="1" applyBorder="1" applyAlignment="1">
      <alignment vertical="center" wrapText="1"/>
    </xf>
    <xf numFmtId="0" fontId="11" fillId="2" borderId="13" xfId="0" applyFont="1" applyFill="1" applyBorder="1">
      <alignment vertical="center"/>
    </xf>
    <xf numFmtId="0" fontId="5" fillId="0" borderId="30" xfId="0" applyFont="1" applyBorder="1" applyProtection="1">
      <alignment vertical="center"/>
      <protection locked="0"/>
    </xf>
    <xf numFmtId="0" fontId="5" fillId="0" borderId="37" xfId="0" applyFont="1" applyBorder="1" applyProtection="1">
      <alignment vertical="center"/>
      <protection locked="0"/>
    </xf>
    <xf numFmtId="0" fontId="5" fillId="4" borderId="1"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40"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41" xfId="0" applyFont="1" applyFill="1" applyBorder="1" applyAlignment="1">
      <alignment vertical="center" wrapText="1"/>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8" fillId="4" borderId="58" xfId="0" applyFont="1" applyFill="1" applyBorder="1" applyAlignment="1">
      <alignment horizontal="center" vertical="center" textRotation="255" shrinkToFit="1"/>
    </xf>
    <xf numFmtId="0" fontId="8" fillId="4" borderId="59" xfId="0" applyFont="1" applyFill="1" applyBorder="1" applyAlignment="1">
      <alignment horizontal="center" vertical="center" textRotation="255" shrinkToFit="1"/>
    </xf>
    <xf numFmtId="0" fontId="5" fillId="4" borderId="49"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4" borderId="70" xfId="0" applyFont="1" applyFill="1" applyBorder="1" applyAlignment="1">
      <alignment horizontal="center" vertical="center" textRotation="255" shrinkToFit="1"/>
    </xf>
    <xf numFmtId="0" fontId="8" fillId="4" borderId="66" xfId="0" applyFont="1" applyFill="1" applyBorder="1" applyAlignment="1">
      <alignment horizontal="center" vertical="center" textRotation="255" shrinkToFit="1"/>
    </xf>
    <xf numFmtId="0" fontId="8" fillId="4" borderId="68" xfId="0" applyFont="1" applyFill="1" applyBorder="1" applyAlignment="1">
      <alignment horizontal="center" vertical="center" textRotation="255" shrinkToFit="1"/>
    </xf>
    <xf numFmtId="0" fontId="5" fillId="0" borderId="71"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7" fillId="2" borderId="0" xfId="0" applyFont="1" applyFill="1" applyAlignment="1">
      <alignment vertical="center" wrapText="1"/>
    </xf>
    <xf numFmtId="0" fontId="5" fillId="4" borderId="64"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57" xfId="0" applyFont="1" applyFill="1" applyBorder="1" applyAlignment="1">
      <alignment horizontal="center" vertical="center" textRotation="255" shrinkToFit="1"/>
    </xf>
    <xf numFmtId="0" fontId="5" fillId="4" borderId="58" xfId="0" applyFont="1" applyFill="1" applyBorder="1" applyAlignment="1">
      <alignment horizontal="center" vertical="center" textRotation="255" shrinkToFit="1"/>
    </xf>
    <xf numFmtId="0" fontId="5" fillId="4" borderId="59" xfId="0" applyFont="1" applyFill="1" applyBorder="1" applyAlignment="1">
      <alignment horizontal="center" vertical="center" textRotation="255" shrinkToFit="1"/>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4" borderId="60" xfId="0" applyFont="1" applyFill="1" applyBorder="1" applyAlignment="1">
      <alignment horizontal="center" vertical="center" textRotation="255" shrinkToFit="1"/>
    </xf>
    <xf numFmtId="0" fontId="5" fillId="4" borderId="61" xfId="0" applyFont="1" applyFill="1" applyBorder="1" applyAlignment="1">
      <alignment horizontal="center" vertical="center" textRotation="255" shrinkToFit="1"/>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2" xfId="0" applyFont="1" applyFill="1" applyBorder="1" applyAlignment="1">
      <alignment horizontal="center" vertical="center"/>
    </xf>
    <xf numFmtId="0" fontId="5" fillId="0" borderId="82" xfId="0" applyFont="1" applyBorder="1" applyProtection="1">
      <alignment vertical="center"/>
      <protection locked="0"/>
    </xf>
    <xf numFmtId="0" fontId="5" fillId="0" borderId="83" xfId="0" applyFont="1" applyBorder="1" applyProtection="1">
      <alignment vertical="center"/>
      <protection locked="0"/>
    </xf>
    <xf numFmtId="0" fontId="5" fillId="0" borderId="84" xfId="0" applyFont="1" applyBorder="1" applyProtection="1">
      <alignment vertical="center"/>
      <protection locked="0"/>
    </xf>
    <xf numFmtId="0" fontId="5" fillId="0" borderId="91" xfId="0" applyFont="1" applyBorder="1" applyAlignment="1" applyProtection="1">
      <alignment vertical="center" wrapText="1"/>
      <protection locked="0"/>
    </xf>
    <xf numFmtId="0" fontId="5" fillId="0" borderId="92" xfId="0" applyFont="1" applyBorder="1" applyAlignment="1" applyProtection="1">
      <alignment vertical="center" wrapText="1"/>
      <protection locked="0"/>
    </xf>
    <xf numFmtId="0" fontId="5" fillId="0" borderId="93" xfId="0" applyFont="1" applyBorder="1" applyAlignment="1" applyProtection="1">
      <alignment vertical="center" wrapText="1"/>
      <protection locked="0"/>
    </xf>
    <xf numFmtId="0" fontId="5" fillId="0" borderId="2" xfId="0" applyFont="1" applyBorder="1" applyProtection="1">
      <alignment vertical="center"/>
      <protection locked="0"/>
    </xf>
    <xf numFmtId="0" fontId="5" fillId="0" borderId="43" xfId="0" applyFont="1" applyBorder="1" applyProtection="1">
      <alignment vertical="center"/>
      <protection locked="0"/>
    </xf>
    <xf numFmtId="0" fontId="5" fillId="0" borderId="8" xfId="0" applyFont="1" applyBorder="1" applyProtection="1">
      <alignment vertical="center"/>
      <protection locked="0"/>
    </xf>
    <xf numFmtId="0" fontId="5" fillId="0" borderId="50" xfId="0" applyFont="1" applyBorder="1" applyProtection="1">
      <alignment vertical="center"/>
      <protection locked="0"/>
    </xf>
    <xf numFmtId="0" fontId="5" fillId="0" borderId="81" xfId="0" applyFont="1" applyBorder="1" applyAlignment="1" applyProtection="1">
      <alignment horizontal="center" vertical="center"/>
      <protection locked="0"/>
    </xf>
    <xf numFmtId="0" fontId="5" fillId="4" borderId="58" xfId="0" applyFont="1" applyFill="1" applyBorder="1" applyAlignment="1">
      <alignment vertical="center" textRotation="255"/>
    </xf>
    <xf numFmtId="0" fontId="5" fillId="4" borderId="62" xfId="0" applyFont="1" applyFill="1" applyBorder="1" applyAlignment="1">
      <alignment vertical="center" textRotation="255"/>
    </xf>
    <xf numFmtId="0" fontId="5" fillId="2" borderId="106" xfId="0" applyFont="1" applyFill="1" applyBorder="1" applyProtection="1">
      <alignment vertical="center"/>
      <protection locked="0"/>
    </xf>
    <xf numFmtId="0" fontId="5" fillId="2" borderId="74" xfId="0" applyFont="1" applyFill="1" applyBorder="1" applyProtection="1">
      <alignment vertical="center"/>
      <protection locked="0"/>
    </xf>
    <xf numFmtId="0" fontId="5" fillId="2" borderId="102"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102" xfId="0" applyFont="1" applyFill="1" applyBorder="1" applyProtection="1">
      <alignment vertical="center"/>
      <protection locked="0"/>
    </xf>
    <xf numFmtId="0" fontId="5" fillId="2" borderId="42" xfId="0" applyFont="1" applyFill="1" applyBorder="1" applyProtection="1">
      <alignment vertical="center"/>
      <protection locked="0"/>
    </xf>
    <xf numFmtId="0" fontId="5" fillId="2" borderId="105" xfId="0" applyFont="1" applyFill="1" applyBorder="1" applyProtection="1">
      <alignment vertical="center"/>
      <protection locked="0"/>
    </xf>
    <xf numFmtId="0" fontId="5" fillId="2" borderId="108" xfId="0" applyFont="1" applyFill="1" applyBorder="1" applyProtection="1">
      <alignment vertical="center"/>
      <protection locked="0"/>
    </xf>
    <xf numFmtId="0" fontId="5" fillId="4" borderId="62" xfId="0" applyFont="1" applyFill="1" applyBorder="1" applyAlignment="1">
      <alignment horizontal="center" vertical="center" textRotation="255" shrinkToFit="1"/>
    </xf>
    <xf numFmtId="0" fontId="5" fillId="0" borderId="63" xfId="0" applyFont="1" applyBorder="1" applyAlignment="1" applyProtection="1">
      <alignment horizontal="center" vertical="center"/>
      <protection locked="0"/>
    </xf>
    <xf numFmtId="0" fontId="23" fillId="0" borderId="0" xfId="0" applyFont="1" applyAlignment="1">
      <alignment horizontal="center" vertical="center"/>
    </xf>
    <xf numFmtId="0" fontId="5" fillId="2" borderId="11" xfId="0" applyFont="1" applyFill="1" applyBorder="1" applyProtection="1">
      <alignment vertical="center"/>
      <protection locked="0"/>
    </xf>
    <xf numFmtId="0" fontId="5" fillId="2" borderId="107" xfId="0" applyFont="1" applyFill="1" applyBorder="1" applyProtection="1">
      <alignment vertical="center"/>
      <protection locked="0"/>
    </xf>
    <xf numFmtId="0" fontId="22" fillId="0" borderId="97" xfId="0" applyFont="1" applyBorder="1" applyProtection="1">
      <alignment vertical="center"/>
      <protection locked="0"/>
    </xf>
    <xf numFmtId="0" fontId="22" fillId="0" borderId="106" xfId="0" applyFont="1" applyBorder="1" applyProtection="1">
      <alignment vertical="center"/>
      <protection locked="0"/>
    </xf>
    <xf numFmtId="0" fontId="5" fillId="0" borderId="95" xfId="0" applyFont="1" applyBorder="1" applyProtection="1">
      <alignment vertical="center"/>
      <protection locked="0"/>
    </xf>
    <xf numFmtId="0" fontId="5" fillId="0" borderId="102" xfId="0" applyFont="1" applyBorder="1" applyProtection="1">
      <alignment vertical="center"/>
      <protection locked="0"/>
    </xf>
    <xf numFmtId="0" fontId="22" fillId="2" borderId="99" xfId="0" applyFont="1" applyFill="1" applyBorder="1" applyAlignment="1">
      <alignment vertical="center" shrinkToFit="1"/>
    </xf>
    <xf numFmtId="0" fontId="22" fillId="2" borderId="95" xfId="0" applyFont="1" applyFill="1" applyBorder="1" applyAlignment="1">
      <alignment vertical="center" shrinkToFit="1"/>
    </xf>
    <xf numFmtId="0" fontId="22" fillId="2" borderId="103" xfId="0" applyFont="1" applyFill="1" applyBorder="1">
      <alignment vertical="center"/>
    </xf>
    <xf numFmtId="0" fontId="22" fillId="2" borderId="104" xfId="0" applyFont="1" applyFill="1" applyBorder="1">
      <alignment vertical="center"/>
    </xf>
    <xf numFmtId="0" fontId="22" fillId="2" borderId="75" xfId="0" applyFont="1" applyFill="1" applyBorder="1" applyAlignment="1">
      <alignment vertical="center" shrinkToFit="1"/>
    </xf>
    <xf numFmtId="0" fontId="22" fillId="2" borderId="101" xfId="0" applyFont="1" applyFill="1" applyBorder="1" applyAlignment="1">
      <alignment vertical="center" shrinkToFit="1"/>
    </xf>
    <xf numFmtId="0" fontId="22" fillId="2" borderId="75" xfId="0" applyFont="1" applyFill="1" applyBorder="1">
      <alignment vertical="center"/>
    </xf>
    <xf numFmtId="0" fontId="22" fillId="2" borderId="101" xfId="0" applyFont="1" applyFill="1" applyBorder="1">
      <alignment vertical="center"/>
    </xf>
    <xf numFmtId="58" fontId="5" fillId="2" borderId="0" xfId="0" applyNumberFormat="1" applyFont="1" applyFill="1" applyAlignment="1" applyProtection="1">
      <alignment horizontal="right" vertical="center"/>
      <protection locked="0"/>
    </xf>
  </cellXfs>
  <cellStyles count="3">
    <cellStyle name="標準" xfId="0" builtinId="0"/>
    <cellStyle name="標準 7" xfId="1"/>
    <cellStyle name="標準 7 2" xfId="2"/>
  </cellStyles>
  <dxfs count="5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2138737</xdr:colOff>
      <xdr:row>42</xdr:row>
      <xdr:rowOff>37044</xdr:rowOff>
    </xdr:from>
    <xdr:to>
      <xdr:col>4</xdr:col>
      <xdr:colOff>2262562</xdr:colOff>
      <xdr:row>42</xdr:row>
      <xdr:rowOff>649044</xdr:rowOff>
    </xdr:to>
    <xdr:sp macro="" textlink="">
      <xdr:nvSpPr>
        <xdr:cNvPr id="3" name="右中かっこ 2"/>
        <xdr:cNvSpPr/>
      </xdr:nvSpPr>
      <xdr:spPr>
        <a:xfrm>
          <a:off x="3980237" y="12313711"/>
          <a:ext cx="123825" cy="612000"/>
        </a:xfrm>
        <a:prstGeom prst="rightBrace">
          <a:avLst>
            <a:gd name="adj1" fmla="val 29476"/>
            <a:gd name="adj2" fmla="val 5138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71"/>
  <sheetViews>
    <sheetView tabSelected="1" view="pageBreakPreview" topLeftCell="A88" zoomScale="85" zoomScaleNormal="85" zoomScaleSheetLayoutView="85" zoomScalePageLayoutView="90" workbookViewId="0">
      <selection activeCell="F99" sqref="F99:F100"/>
    </sheetView>
  </sheetViews>
  <sheetFormatPr defaultColWidth="9" defaultRowHeight="18.75"/>
  <cols>
    <col min="1" max="2" width="5.5" style="85" customWidth="1"/>
    <col min="3" max="3" width="8.625" style="85" customWidth="1"/>
    <col min="4" max="4" width="3.875" style="85" customWidth="1"/>
    <col min="5" max="5" width="50.75" style="85" customWidth="1"/>
    <col min="6" max="7" width="20.125" style="85" customWidth="1"/>
    <col min="8" max="9" width="5.5" style="85" customWidth="1"/>
    <col min="10" max="10" width="3.625" style="85" customWidth="1"/>
    <col min="11" max="11" width="6.625" style="85" customWidth="1"/>
    <col min="12" max="20" width="6.125" style="85" customWidth="1"/>
    <col min="21" max="21" width="4.625" style="85" customWidth="1"/>
    <col min="22" max="22" width="6.25" style="85" customWidth="1"/>
    <col min="23" max="23" width="2.625" style="86" customWidth="1"/>
    <col min="24" max="24" width="9" style="86"/>
    <col min="25" max="28" width="9" style="86" customWidth="1"/>
    <col min="29" max="30" width="9" style="86"/>
    <col min="31" max="31" width="0" style="86" hidden="1" customWidth="1"/>
    <col min="32" max="16384" width="9" style="86"/>
  </cols>
  <sheetData>
    <row r="1" spans="1:22" ht="18.75" customHeight="1">
      <c r="A1" s="2" t="s">
        <v>214</v>
      </c>
      <c r="B1" s="2"/>
      <c r="C1" s="2"/>
      <c r="D1" s="2"/>
      <c r="E1" s="2"/>
      <c r="F1" s="2"/>
      <c r="G1" s="2"/>
      <c r="H1" s="2"/>
      <c r="I1" s="2"/>
      <c r="V1" s="86"/>
    </row>
    <row r="2" spans="1:22" ht="18.75" customHeight="1">
      <c r="A2" s="2"/>
      <c r="B2" s="3"/>
      <c r="C2" s="4"/>
      <c r="D2" s="4"/>
      <c r="E2" s="4"/>
      <c r="F2" s="4"/>
      <c r="G2" s="277" t="s">
        <v>127</v>
      </c>
      <c r="H2" s="4"/>
      <c r="I2" s="4"/>
      <c r="J2" s="87"/>
      <c r="K2" s="86" t="s">
        <v>44</v>
      </c>
      <c r="L2" s="87"/>
      <c r="M2" s="87"/>
      <c r="N2" s="87"/>
      <c r="O2" s="87"/>
      <c r="P2" s="87"/>
      <c r="Q2" s="87"/>
      <c r="R2" s="87"/>
      <c r="S2" s="87"/>
      <c r="T2" s="87"/>
      <c r="U2" s="87"/>
      <c r="V2" s="86"/>
    </row>
    <row r="3" spans="1:22" ht="18.75" customHeight="1">
      <c r="A3" s="93" t="s">
        <v>111</v>
      </c>
      <c r="B3" s="3"/>
      <c r="C3" s="4"/>
      <c r="D3" s="4"/>
      <c r="E3" s="4"/>
      <c r="F3" s="4"/>
      <c r="G3" s="4"/>
      <c r="H3" s="4"/>
      <c r="I3" s="4"/>
      <c r="J3" s="87"/>
      <c r="K3" s="86" t="s">
        <v>21</v>
      </c>
      <c r="L3" s="87"/>
      <c r="M3" s="87"/>
      <c r="N3" s="87"/>
      <c r="O3" s="87"/>
      <c r="P3" s="87"/>
      <c r="Q3" s="87"/>
      <c r="R3" s="87"/>
      <c r="S3" s="87"/>
      <c r="T3" s="87"/>
      <c r="U3" s="87"/>
      <c r="V3" s="86"/>
    </row>
    <row r="4" spans="1:22" ht="13.5" customHeight="1">
      <c r="A4" s="3"/>
      <c r="B4" s="3"/>
      <c r="C4" s="4"/>
      <c r="D4" s="4"/>
      <c r="E4" s="4"/>
      <c r="F4" s="4"/>
      <c r="G4" s="4"/>
      <c r="H4" s="4"/>
      <c r="I4" s="4"/>
      <c r="J4" s="87"/>
      <c r="K4" s="86" t="s">
        <v>22</v>
      </c>
      <c r="L4" s="87"/>
      <c r="M4" s="87"/>
      <c r="N4" s="87"/>
      <c r="O4" s="87"/>
      <c r="P4" s="87"/>
      <c r="Q4" s="87"/>
      <c r="R4" s="87"/>
      <c r="S4" s="87"/>
      <c r="T4" s="87"/>
      <c r="U4" s="87"/>
      <c r="V4" s="86"/>
    </row>
    <row r="5" spans="1:22" ht="28.5" customHeight="1">
      <c r="A5" s="262" t="s">
        <v>112</v>
      </c>
      <c r="B5" s="262"/>
      <c r="C5" s="262"/>
      <c r="D5" s="262"/>
      <c r="E5" s="262"/>
      <c r="F5" s="262"/>
      <c r="G5" s="262"/>
      <c r="H5" s="262"/>
      <c r="I5" s="262"/>
      <c r="J5" s="87"/>
      <c r="K5" s="86" t="s">
        <v>36</v>
      </c>
      <c r="L5" s="87"/>
      <c r="M5" s="87"/>
      <c r="N5" s="87"/>
      <c r="O5" s="87"/>
      <c r="P5" s="87"/>
      <c r="Q5" s="87"/>
      <c r="R5" s="87"/>
      <c r="S5" s="87"/>
      <c r="T5" s="87"/>
      <c r="U5" s="87"/>
      <c r="V5" s="86"/>
    </row>
    <row r="6" spans="1:22" ht="13.5" customHeight="1">
      <c r="A6" s="93"/>
      <c r="B6" s="93"/>
      <c r="C6" s="2"/>
      <c r="D6" s="2"/>
      <c r="E6" s="2"/>
      <c r="F6" s="2"/>
      <c r="G6" s="2"/>
      <c r="H6" s="2"/>
      <c r="I6" s="4"/>
      <c r="J6" s="87"/>
      <c r="K6" s="86" t="s">
        <v>37</v>
      </c>
      <c r="L6" s="87"/>
      <c r="M6" s="87"/>
      <c r="N6" s="87"/>
      <c r="O6" s="87"/>
      <c r="P6" s="87"/>
      <c r="Q6" s="87"/>
      <c r="R6" s="87"/>
      <c r="S6" s="87"/>
      <c r="T6" s="87"/>
      <c r="U6" s="87"/>
      <c r="V6" s="86"/>
    </row>
    <row r="7" spans="1:22" ht="18.75" customHeight="1">
      <c r="A7" s="93" t="s">
        <v>113</v>
      </c>
      <c r="B7" s="93"/>
      <c r="C7" s="2"/>
      <c r="D7" s="2"/>
      <c r="E7" s="2"/>
      <c r="F7" s="2"/>
      <c r="G7" s="2"/>
      <c r="H7" s="2"/>
      <c r="I7" s="4"/>
      <c r="J7" s="87"/>
      <c r="K7" s="86" t="s">
        <v>38</v>
      </c>
      <c r="L7" s="87"/>
      <c r="M7" s="87"/>
      <c r="N7" s="87"/>
      <c r="O7" s="87"/>
      <c r="P7" s="87"/>
      <c r="Q7" s="87"/>
      <c r="R7" s="87"/>
      <c r="S7" s="87"/>
      <c r="T7" s="87"/>
      <c r="U7" s="87"/>
      <c r="V7" s="86"/>
    </row>
    <row r="8" spans="1:22" ht="18.75" customHeight="1">
      <c r="A8" s="93"/>
      <c r="B8" s="93"/>
      <c r="C8" s="2"/>
      <c r="D8" s="2"/>
      <c r="E8" s="2"/>
      <c r="F8" s="2"/>
      <c r="G8" s="2"/>
      <c r="H8" s="2"/>
      <c r="I8" s="4"/>
      <c r="J8" s="87"/>
      <c r="K8" s="86" t="s">
        <v>39</v>
      </c>
      <c r="L8" s="87"/>
      <c r="M8" s="87"/>
      <c r="N8" s="87"/>
      <c r="O8" s="87"/>
      <c r="P8" s="87"/>
      <c r="Q8" s="87"/>
      <c r="R8" s="87"/>
      <c r="S8" s="87"/>
      <c r="T8" s="87"/>
      <c r="U8" s="87"/>
      <c r="V8" s="86"/>
    </row>
    <row r="9" spans="1:22" ht="18.75" customHeight="1" thickBot="1">
      <c r="A9" s="93"/>
      <c r="B9" s="93" t="s">
        <v>121</v>
      </c>
      <c r="C9" s="2"/>
      <c r="D9" s="2"/>
      <c r="E9" s="2"/>
      <c r="F9" s="2"/>
      <c r="G9" s="2"/>
      <c r="H9" s="2"/>
      <c r="I9" s="4"/>
      <c r="J9" s="87"/>
      <c r="K9" s="86" t="s">
        <v>23</v>
      </c>
      <c r="L9" s="87"/>
      <c r="M9" s="87"/>
      <c r="N9" s="87"/>
      <c r="O9" s="87"/>
      <c r="P9" s="87"/>
      <c r="Q9" s="87"/>
      <c r="R9" s="87"/>
      <c r="S9" s="87"/>
      <c r="T9" s="87"/>
      <c r="U9" s="87"/>
      <c r="V9" s="86"/>
    </row>
    <row r="10" spans="1:22" ht="18.75" customHeight="1">
      <c r="A10" s="93"/>
      <c r="B10" s="102" t="s">
        <v>114</v>
      </c>
      <c r="C10" s="265"/>
      <c r="D10" s="265"/>
      <c r="E10" s="266"/>
      <c r="F10" s="103" t="s">
        <v>120</v>
      </c>
      <c r="G10" s="252"/>
      <c r="H10" s="253"/>
      <c r="I10" s="4"/>
      <c r="J10" s="87"/>
      <c r="K10" s="86" t="s">
        <v>40</v>
      </c>
      <c r="L10" s="87"/>
      <c r="M10" s="87"/>
      <c r="N10" s="87"/>
      <c r="O10" s="87"/>
      <c r="P10" s="87"/>
      <c r="Q10" s="87"/>
      <c r="R10" s="87"/>
      <c r="S10" s="87"/>
      <c r="T10" s="87"/>
      <c r="U10" s="87"/>
      <c r="V10" s="86"/>
    </row>
    <row r="11" spans="1:22" ht="18.75" customHeight="1">
      <c r="A11" s="93"/>
      <c r="B11" s="104" t="s">
        <v>35</v>
      </c>
      <c r="C11" s="267"/>
      <c r="D11" s="267"/>
      <c r="E11" s="268"/>
      <c r="F11" s="100" t="s">
        <v>115</v>
      </c>
      <c r="G11" s="254"/>
      <c r="H11" s="255"/>
      <c r="I11" s="4"/>
      <c r="J11" s="87"/>
      <c r="K11" s="87"/>
      <c r="L11" s="87"/>
      <c r="M11" s="87"/>
      <c r="N11" s="87"/>
      <c r="O11" s="87"/>
      <c r="P11" s="87"/>
      <c r="Q11" s="87"/>
      <c r="R11" s="87"/>
      <c r="S11" s="87"/>
      <c r="T11" s="87"/>
      <c r="U11" s="87"/>
      <c r="V11" s="86"/>
    </row>
    <row r="12" spans="1:22" ht="18.75" customHeight="1">
      <c r="A12" s="93"/>
      <c r="B12" s="273" t="s">
        <v>134</v>
      </c>
      <c r="C12" s="274"/>
      <c r="D12" s="267"/>
      <c r="E12" s="268"/>
      <c r="F12" s="100" t="s">
        <v>135</v>
      </c>
      <c r="G12" s="256"/>
      <c r="H12" s="257"/>
      <c r="I12" s="4"/>
      <c r="J12" s="87"/>
      <c r="K12" s="87"/>
      <c r="L12" s="87"/>
      <c r="M12" s="87"/>
      <c r="N12" s="87"/>
      <c r="O12" s="87"/>
      <c r="P12" s="87"/>
      <c r="Q12" s="87"/>
      <c r="R12" s="87"/>
      <c r="S12" s="87"/>
      <c r="T12" s="87"/>
      <c r="U12" s="87"/>
      <c r="V12" s="86"/>
    </row>
    <row r="13" spans="1:22" ht="18.75" customHeight="1">
      <c r="A13" s="93"/>
      <c r="B13" s="269" t="s">
        <v>203</v>
      </c>
      <c r="C13" s="270"/>
      <c r="D13" s="267"/>
      <c r="E13" s="268"/>
      <c r="F13" s="101" t="s">
        <v>117</v>
      </c>
      <c r="G13" s="254"/>
      <c r="H13" s="255"/>
      <c r="I13" s="4"/>
      <c r="J13" s="87"/>
      <c r="K13" s="87"/>
      <c r="L13" s="87"/>
      <c r="M13" s="87"/>
      <c r="N13" s="87"/>
      <c r="O13" s="87"/>
      <c r="P13" s="87"/>
      <c r="Q13" s="87"/>
      <c r="R13" s="87"/>
      <c r="S13" s="87"/>
      <c r="T13" s="87"/>
      <c r="U13" s="87"/>
      <c r="V13" s="86"/>
    </row>
    <row r="14" spans="1:22" ht="18.75" customHeight="1">
      <c r="A14" s="93"/>
      <c r="B14" s="275" t="s">
        <v>118</v>
      </c>
      <c r="C14" s="276"/>
      <c r="D14" s="256"/>
      <c r="E14" s="263"/>
      <c r="F14" s="106" t="s">
        <v>132</v>
      </c>
      <c r="G14" s="256"/>
      <c r="H14" s="257"/>
      <c r="I14" s="4"/>
      <c r="J14" s="87"/>
      <c r="K14" s="86"/>
      <c r="L14" s="87"/>
      <c r="M14" s="87"/>
      <c r="N14" s="87"/>
      <c r="O14" s="87"/>
      <c r="P14" s="87"/>
      <c r="Q14" s="87"/>
      <c r="R14" s="87"/>
      <c r="S14" s="87"/>
      <c r="T14" s="87"/>
      <c r="U14" s="87"/>
      <c r="V14" s="86"/>
    </row>
    <row r="15" spans="1:22" ht="18.75" customHeight="1">
      <c r="A15" s="93"/>
      <c r="B15" s="275" t="s">
        <v>123</v>
      </c>
      <c r="C15" s="276"/>
      <c r="D15" s="256"/>
      <c r="E15" s="263"/>
      <c r="F15" s="100" t="s">
        <v>131</v>
      </c>
      <c r="G15" s="256"/>
      <c r="H15" s="257"/>
      <c r="I15" s="4"/>
      <c r="J15" s="87"/>
      <c r="K15" s="87"/>
      <c r="L15" s="87"/>
      <c r="M15" s="87"/>
      <c r="N15" s="87"/>
      <c r="O15" s="87"/>
      <c r="P15" s="87"/>
      <c r="Q15" s="87"/>
      <c r="R15" s="87"/>
      <c r="S15" s="87"/>
      <c r="T15" s="87"/>
      <c r="U15" s="87"/>
      <c r="V15" s="86"/>
    </row>
    <row r="16" spans="1:22" ht="18.75" customHeight="1">
      <c r="A16" s="93"/>
      <c r="B16" s="275" t="s">
        <v>119</v>
      </c>
      <c r="C16" s="276"/>
      <c r="D16" s="256"/>
      <c r="E16" s="263"/>
      <c r="F16" s="100" t="s">
        <v>133</v>
      </c>
      <c r="G16" s="256"/>
      <c r="H16" s="257"/>
      <c r="I16" s="4"/>
      <c r="J16" s="87"/>
      <c r="K16" s="87"/>
      <c r="L16" s="87"/>
      <c r="M16" s="87"/>
      <c r="N16" s="87"/>
      <c r="O16" s="87"/>
      <c r="P16" s="87"/>
      <c r="Q16" s="87"/>
      <c r="R16" s="87"/>
      <c r="S16" s="87"/>
      <c r="T16" s="87"/>
      <c r="U16" s="87"/>
      <c r="V16" s="86"/>
    </row>
    <row r="17" spans="1:22" ht="18.75" customHeight="1" thickBot="1">
      <c r="A17" s="93"/>
      <c r="B17" s="271" t="s">
        <v>116</v>
      </c>
      <c r="C17" s="272"/>
      <c r="D17" s="258"/>
      <c r="E17" s="264"/>
      <c r="F17" s="105" t="s">
        <v>122</v>
      </c>
      <c r="G17" s="258"/>
      <c r="H17" s="259"/>
      <c r="I17" s="4"/>
      <c r="J17" s="87"/>
      <c r="K17" s="86"/>
      <c r="L17" s="87"/>
      <c r="M17" s="87"/>
      <c r="N17" s="87"/>
      <c r="O17" s="87"/>
      <c r="P17" s="87"/>
      <c r="Q17" s="87"/>
      <c r="R17" s="87"/>
      <c r="S17" s="87"/>
      <c r="T17" s="87"/>
      <c r="U17" s="87"/>
      <c r="V17" s="86"/>
    </row>
    <row r="18" spans="1:22" ht="18.75" customHeight="1">
      <c r="A18" s="93"/>
      <c r="B18" s="93"/>
      <c r="C18" s="2"/>
      <c r="D18" s="2"/>
      <c r="E18" s="2"/>
      <c r="F18" s="2"/>
      <c r="G18" s="2"/>
      <c r="H18" s="2"/>
      <c r="I18" s="4"/>
      <c r="J18" s="87"/>
      <c r="K18" s="87"/>
      <c r="L18" s="87"/>
      <c r="M18" s="87"/>
      <c r="N18" s="87"/>
      <c r="O18" s="87"/>
      <c r="P18" s="87"/>
      <c r="Q18" s="87"/>
      <c r="R18" s="87"/>
      <c r="S18" s="87"/>
      <c r="T18" s="87"/>
      <c r="U18" s="87"/>
      <c r="V18" s="86"/>
    </row>
    <row r="19" spans="1:22" ht="18.75" customHeight="1">
      <c r="A19" s="3" t="s">
        <v>65</v>
      </c>
      <c r="B19" s="3"/>
      <c r="C19" s="4"/>
      <c r="D19" s="4"/>
      <c r="E19" s="4"/>
      <c r="F19" s="4"/>
      <c r="G19" s="4"/>
      <c r="H19" s="4"/>
      <c r="I19" s="4"/>
      <c r="J19" s="87"/>
      <c r="K19" s="87"/>
      <c r="L19" s="87"/>
      <c r="M19" s="87"/>
      <c r="N19" s="87"/>
      <c r="O19" s="87"/>
      <c r="P19" s="87"/>
      <c r="Q19" s="87"/>
      <c r="R19" s="87"/>
      <c r="S19" s="87"/>
      <c r="T19" s="87"/>
      <c r="U19" s="87"/>
      <c r="V19" s="86"/>
    </row>
    <row r="20" spans="1:22" ht="18.75" customHeight="1">
      <c r="A20" s="9" t="s">
        <v>19</v>
      </c>
      <c r="B20" s="9"/>
      <c r="C20" s="9"/>
      <c r="D20" s="9"/>
      <c r="E20" s="9"/>
      <c r="F20" s="9"/>
      <c r="G20" s="47"/>
      <c r="H20" s="47"/>
      <c r="I20" s="48"/>
      <c r="J20" s="86"/>
      <c r="K20" s="86"/>
      <c r="L20" s="86"/>
      <c r="M20" s="86"/>
      <c r="N20" s="86"/>
      <c r="O20" s="86"/>
      <c r="P20" s="86"/>
      <c r="Q20" s="86"/>
      <c r="R20" s="86"/>
      <c r="S20" s="86"/>
      <c r="T20" s="86"/>
      <c r="U20" s="86"/>
      <c r="V20" s="86"/>
    </row>
    <row r="21" spans="1:22" ht="18.75" customHeight="1">
      <c r="A21" s="223" t="s">
        <v>106</v>
      </c>
      <c r="B21" s="223"/>
      <c r="C21" s="223"/>
      <c r="D21" s="223"/>
      <c r="E21" s="223"/>
      <c r="F21" s="223"/>
      <c r="G21" s="223"/>
      <c r="H21" s="223"/>
      <c r="I21" s="223"/>
      <c r="J21" s="86"/>
      <c r="K21" s="86"/>
      <c r="L21" s="86"/>
      <c r="M21" s="86"/>
      <c r="N21" s="86"/>
      <c r="O21" s="86"/>
      <c r="P21" s="86"/>
      <c r="Q21" s="86"/>
      <c r="R21" s="86"/>
      <c r="S21" s="86"/>
      <c r="T21" s="86"/>
      <c r="U21" s="86"/>
      <c r="V21" s="86"/>
    </row>
    <row r="22" spans="1:22" ht="18.75" customHeight="1" thickBot="1">
      <c r="A22" s="4"/>
      <c r="B22" s="4"/>
      <c r="C22" s="4"/>
      <c r="D22" s="4"/>
      <c r="E22" s="4"/>
      <c r="F22" s="4"/>
      <c r="G22" s="4"/>
      <c r="H22" s="4"/>
      <c r="I22" s="5" t="s">
        <v>49</v>
      </c>
      <c r="J22" s="87"/>
      <c r="K22" s="87"/>
      <c r="L22" s="88"/>
      <c r="M22" s="86"/>
      <c r="N22" s="86"/>
      <c r="O22" s="86"/>
      <c r="P22" s="86"/>
      <c r="Q22" s="86"/>
      <c r="S22" s="86"/>
      <c r="T22" s="86"/>
      <c r="U22" s="86"/>
      <c r="V22" s="86"/>
    </row>
    <row r="23" spans="1:22" ht="16.5" customHeight="1">
      <c r="A23" s="10"/>
      <c r="B23" s="6" t="s">
        <v>1</v>
      </c>
      <c r="C23" s="13" t="s">
        <v>33</v>
      </c>
      <c r="D23" s="12"/>
      <c r="E23" s="11"/>
      <c r="F23" s="12"/>
      <c r="G23" s="51"/>
      <c r="H23" s="13" t="s">
        <v>27</v>
      </c>
      <c r="I23" s="84" t="s">
        <v>20</v>
      </c>
      <c r="J23" s="86"/>
      <c r="K23" s="86"/>
      <c r="L23" s="86"/>
      <c r="M23" s="86"/>
      <c r="N23" s="86"/>
      <c r="P23" s="86"/>
      <c r="Q23" s="86"/>
      <c r="R23" s="86"/>
      <c r="S23" s="86"/>
      <c r="T23" s="86"/>
      <c r="U23" s="86"/>
      <c r="V23" s="86"/>
    </row>
    <row r="24" spans="1:22" ht="30" customHeight="1">
      <c r="A24" s="161" t="s">
        <v>45</v>
      </c>
      <c r="B24" s="121">
        <v>1</v>
      </c>
      <c r="C24" s="162" t="s">
        <v>31</v>
      </c>
      <c r="D24" s="163"/>
      <c r="E24" s="163"/>
      <c r="F24" s="163"/>
      <c r="G24" s="165"/>
      <c r="H24" s="122">
        <v>10</v>
      </c>
      <c r="I24" s="56">
        <f>IF(COUNTIF(I53:I60,"■")*2&gt;=10,10,COUNTIF(I53:I60,"■")*2)</f>
        <v>0</v>
      </c>
      <c r="J24" s="86"/>
      <c r="K24" s="86"/>
      <c r="L24" s="86"/>
      <c r="M24" s="86"/>
      <c r="N24" s="86"/>
      <c r="P24" s="86"/>
      <c r="Q24" s="86"/>
      <c r="R24" s="86"/>
      <c r="S24" s="86"/>
      <c r="T24" s="86"/>
      <c r="U24" s="86"/>
      <c r="V24" s="86"/>
    </row>
    <row r="25" spans="1:22" ht="30" customHeight="1">
      <c r="A25" s="161"/>
      <c r="B25" s="121">
        <v>2</v>
      </c>
      <c r="C25" s="162" t="s">
        <v>32</v>
      </c>
      <c r="D25" s="163"/>
      <c r="E25" s="163"/>
      <c r="F25" s="163"/>
      <c r="G25" s="165"/>
      <c r="H25" s="122">
        <v>10</v>
      </c>
      <c r="I25" s="56">
        <f>IF(COUNTIF(I61:I68,"■")*2&gt;=10,10,COUNTIF(I61:I68,"■")*2)</f>
        <v>0</v>
      </c>
      <c r="J25" s="86"/>
      <c r="K25" s="86"/>
      <c r="L25" s="86"/>
      <c r="M25" s="86"/>
      <c r="N25" s="86"/>
      <c r="P25" s="86"/>
      <c r="Q25" s="86"/>
      <c r="R25" s="86"/>
      <c r="S25" s="86"/>
      <c r="T25" s="86"/>
      <c r="U25" s="86"/>
      <c r="V25" s="86"/>
    </row>
    <row r="26" spans="1:22" ht="30" customHeight="1">
      <c r="A26" s="161"/>
      <c r="B26" s="121">
        <v>3</v>
      </c>
      <c r="C26" s="162" t="s">
        <v>53</v>
      </c>
      <c r="D26" s="163"/>
      <c r="E26" s="163"/>
      <c r="F26" s="163"/>
      <c r="G26" s="165"/>
      <c r="H26" s="122">
        <v>10</v>
      </c>
      <c r="I26" s="56">
        <f>IF(COUNTIF(I69:I76,"■")*2&gt;=10,10,COUNTIF(I69:I76,"■")*2)</f>
        <v>0</v>
      </c>
      <c r="J26" s="86"/>
      <c r="K26" s="86"/>
      <c r="L26" s="86"/>
      <c r="M26" s="86"/>
      <c r="N26" s="86"/>
      <c r="O26" s="86"/>
      <c r="P26" s="86"/>
      <c r="Q26" s="86"/>
      <c r="R26" s="86"/>
      <c r="S26" s="86"/>
      <c r="T26" s="86"/>
      <c r="U26" s="86"/>
      <c r="V26" s="86"/>
    </row>
    <row r="27" spans="1:22" ht="30" customHeight="1">
      <c r="A27" s="161" t="s">
        <v>34</v>
      </c>
      <c r="B27" s="121">
        <v>4</v>
      </c>
      <c r="C27" s="162" t="s">
        <v>54</v>
      </c>
      <c r="D27" s="163"/>
      <c r="E27" s="163"/>
      <c r="F27" s="163"/>
      <c r="G27" s="165"/>
      <c r="H27" s="122">
        <v>10</v>
      </c>
      <c r="I27" s="56">
        <f>IF(COUNTIF(I77:IG81,"■")*2&gt;=10,10,COUNTIF(IF77:IG81,"■")*2)</f>
        <v>0</v>
      </c>
      <c r="J27" s="86"/>
      <c r="K27" s="86"/>
      <c r="L27" s="86"/>
      <c r="M27" s="86"/>
      <c r="N27" s="86"/>
      <c r="O27" s="86"/>
      <c r="P27" s="86"/>
      <c r="Q27" s="86"/>
      <c r="R27" s="86"/>
      <c r="S27" s="86"/>
      <c r="T27" s="86"/>
      <c r="U27" s="86"/>
      <c r="V27" s="86"/>
    </row>
    <row r="28" spans="1:22" ht="30" customHeight="1" thickBot="1">
      <c r="A28" s="161"/>
      <c r="B28" s="121">
        <v>5</v>
      </c>
      <c r="C28" s="162" t="s">
        <v>55</v>
      </c>
      <c r="D28" s="163"/>
      <c r="E28" s="163"/>
      <c r="F28" s="163"/>
      <c r="G28" s="164"/>
      <c r="H28" s="17">
        <v>10</v>
      </c>
      <c r="I28" s="49">
        <f>IF(COUNTIF(I88:I93,"■")*2&gt;=10,10,COUNTIF(I88:I93,"■")*2)</f>
        <v>0</v>
      </c>
      <c r="J28" s="86"/>
      <c r="K28" s="86"/>
      <c r="L28" s="86"/>
      <c r="M28" s="86"/>
      <c r="N28" s="86"/>
      <c r="O28" s="86"/>
      <c r="P28" s="86"/>
      <c r="Q28" s="86"/>
      <c r="R28" s="86"/>
      <c r="S28" s="86"/>
      <c r="T28" s="86"/>
      <c r="U28" s="86"/>
      <c r="V28" s="86"/>
    </row>
    <row r="29" spans="1:22" ht="47.25" customHeight="1" thickTop="1" thickBot="1">
      <c r="A29" s="132" t="s">
        <v>166</v>
      </c>
      <c r="B29" s="132"/>
      <c r="C29" s="132"/>
      <c r="D29" s="132"/>
      <c r="E29" s="132"/>
      <c r="F29" s="133"/>
      <c r="G29" s="169" t="s">
        <v>46</v>
      </c>
      <c r="H29" s="169"/>
      <c r="I29" s="50">
        <f>I24+I25+I26+I27+I28</f>
        <v>0</v>
      </c>
      <c r="J29" s="86"/>
      <c r="K29" s="86"/>
      <c r="L29" s="86"/>
      <c r="M29" s="86"/>
      <c r="N29" s="86"/>
      <c r="O29" s="86"/>
      <c r="P29" s="86"/>
      <c r="Q29" s="86"/>
      <c r="R29" s="86"/>
      <c r="S29" s="86"/>
      <c r="T29" s="86"/>
      <c r="U29" s="86"/>
      <c r="V29" s="86"/>
    </row>
    <row r="30" spans="1:22" ht="15" customHeight="1" thickTop="1">
      <c r="A30" s="4" t="s">
        <v>165</v>
      </c>
      <c r="B30" s="4"/>
      <c r="C30" s="4"/>
      <c r="D30" s="4"/>
      <c r="E30" s="4"/>
      <c r="F30" s="4"/>
      <c r="G30" s="4"/>
      <c r="H30" s="4"/>
      <c r="I30" s="4"/>
      <c r="J30" s="86"/>
      <c r="K30" s="86"/>
      <c r="L30" s="86"/>
      <c r="M30" s="86"/>
      <c r="N30" s="86"/>
      <c r="O30" s="86"/>
      <c r="P30" s="86"/>
      <c r="Q30" s="86"/>
      <c r="R30" s="86"/>
      <c r="S30" s="86"/>
      <c r="T30" s="86"/>
      <c r="U30" s="86"/>
      <c r="V30" s="86"/>
    </row>
    <row r="31" spans="1:22" ht="15" customHeight="1">
      <c r="A31" s="4"/>
      <c r="B31" s="4"/>
      <c r="C31" s="4"/>
      <c r="D31" s="4"/>
      <c r="E31" s="4"/>
      <c r="F31" s="4"/>
      <c r="G31" s="4"/>
      <c r="H31" s="4"/>
      <c r="I31" s="4"/>
      <c r="J31" s="86"/>
      <c r="K31" s="86"/>
      <c r="L31" s="86"/>
      <c r="M31" s="86"/>
      <c r="N31" s="86"/>
      <c r="O31" s="86"/>
      <c r="P31" s="86"/>
      <c r="Q31" s="86"/>
      <c r="R31" s="86"/>
      <c r="S31" s="86"/>
      <c r="T31" s="86"/>
      <c r="U31" s="86"/>
      <c r="V31" s="86"/>
    </row>
    <row r="32" spans="1:22" ht="22.9" customHeight="1" thickBot="1">
      <c r="A32" s="2" t="s">
        <v>63</v>
      </c>
      <c r="B32" s="2"/>
      <c r="C32" s="4"/>
      <c r="D32" s="4"/>
      <c r="E32" s="4"/>
      <c r="F32" s="4"/>
      <c r="G32" s="4"/>
      <c r="H32" s="4"/>
      <c r="I32" s="4"/>
      <c r="J32" s="86"/>
      <c r="K32" s="86"/>
      <c r="L32" s="86"/>
      <c r="M32" s="86"/>
      <c r="N32" s="86"/>
      <c r="O32" s="86"/>
      <c r="P32" s="86"/>
      <c r="Q32" s="86"/>
      <c r="R32" s="86"/>
      <c r="S32" s="86"/>
      <c r="T32" s="86"/>
      <c r="U32" s="86"/>
      <c r="V32" s="86"/>
    </row>
    <row r="33" spans="1:22">
      <c r="A33" s="6" t="s">
        <v>1</v>
      </c>
      <c r="B33" s="11" t="s">
        <v>33</v>
      </c>
      <c r="C33" s="11"/>
      <c r="D33" s="11"/>
      <c r="E33" s="12"/>
      <c r="F33" s="12"/>
      <c r="G33" s="52"/>
      <c r="H33" s="13" t="s">
        <v>27</v>
      </c>
      <c r="I33" s="84" t="s">
        <v>20</v>
      </c>
      <c r="J33" s="86"/>
      <c r="K33" s="86"/>
      <c r="L33" s="86"/>
      <c r="M33" s="86"/>
      <c r="N33" s="86"/>
      <c r="O33" s="86"/>
      <c r="P33" s="86"/>
      <c r="Q33" s="86"/>
      <c r="R33" s="86"/>
      <c r="S33" s="86"/>
      <c r="T33" s="86"/>
      <c r="U33" s="86"/>
      <c r="V33" s="86"/>
    </row>
    <row r="34" spans="1:22" ht="39.75" customHeight="1">
      <c r="A34" s="121">
        <v>6</v>
      </c>
      <c r="B34" s="170" t="s">
        <v>87</v>
      </c>
      <c r="C34" s="170"/>
      <c r="D34" s="170"/>
      <c r="E34" s="170"/>
      <c r="F34" s="170"/>
      <c r="G34" s="170"/>
      <c r="H34" s="122">
        <v>5</v>
      </c>
      <c r="I34" s="56">
        <f>IF(I105="■",5,IF(I98="■",3,0))</f>
        <v>0</v>
      </c>
      <c r="J34" s="86"/>
      <c r="K34" s="86"/>
      <c r="L34" s="86"/>
      <c r="M34" s="86"/>
      <c r="N34" s="86"/>
      <c r="O34" s="86"/>
      <c r="P34" s="86"/>
      <c r="Q34" s="86"/>
      <c r="R34" s="86"/>
      <c r="S34" s="86"/>
      <c r="T34" s="86"/>
      <c r="U34" s="86"/>
      <c r="V34" s="86"/>
    </row>
    <row r="35" spans="1:22" ht="30" customHeight="1">
      <c r="A35" s="121">
        <v>7</v>
      </c>
      <c r="B35" s="162" t="s">
        <v>56</v>
      </c>
      <c r="C35" s="163"/>
      <c r="D35" s="163"/>
      <c r="E35" s="163"/>
      <c r="F35" s="163"/>
      <c r="G35" s="165"/>
      <c r="H35" s="122">
        <v>5</v>
      </c>
      <c r="I35" s="56">
        <f>IF(I116="■",5,IF(I112="■",3,0))</f>
        <v>0</v>
      </c>
      <c r="J35" s="86"/>
      <c r="K35" s="86"/>
      <c r="L35" s="86"/>
      <c r="M35" s="86"/>
      <c r="N35" s="86"/>
      <c r="O35" s="86"/>
      <c r="P35" s="86"/>
      <c r="Q35" s="86"/>
      <c r="R35" s="86"/>
      <c r="S35" s="86"/>
      <c r="T35" s="86"/>
      <c r="U35" s="86"/>
      <c r="V35" s="86"/>
    </row>
    <row r="36" spans="1:22" ht="30" customHeight="1">
      <c r="A36" s="121">
        <v>8</v>
      </c>
      <c r="B36" s="162" t="s">
        <v>89</v>
      </c>
      <c r="C36" s="163"/>
      <c r="D36" s="163"/>
      <c r="E36" s="163"/>
      <c r="F36" s="163"/>
      <c r="G36" s="165"/>
      <c r="H36" s="122">
        <v>5</v>
      </c>
      <c r="I36" s="56">
        <f>IF(I126="■",5,IF(I120="■",3,0))</f>
        <v>0</v>
      </c>
      <c r="J36" s="86"/>
      <c r="K36" s="86"/>
      <c r="L36" s="86"/>
      <c r="M36" s="86"/>
      <c r="N36" s="86"/>
      <c r="O36" s="86"/>
      <c r="P36" s="86"/>
      <c r="Q36" s="86"/>
      <c r="R36" s="86"/>
      <c r="S36" s="86"/>
      <c r="T36" s="86"/>
      <c r="U36" s="86"/>
      <c r="V36" s="86"/>
    </row>
    <row r="37" spans="1:22" ht="30" customHeight="1">
      <c r="A37" s="121">
        <v>9</v>
      </c>
      <c r="B37" s="162" t="s">
        <v>90</v>
      </c>
      <c r="C37" s="163"/>
      <c r="D37" s="163"/>
      <c r="E37" s="163"/>
      <c r="F37" s="163"/>
      <c r="G37" s="165"/>
      <c r="H37" s="122">
        <v>5</v>
      </c>
      <c r="I37" s="56">
        <f>IF(I142="■",5,IF(I138="■",3,0))</f>
        <v>0</v>
      </c>
      <c r="J37" s="86"/>
      <c r="K37" s="86"/>
      <c r="L37" s="86"/>
      <c r="M37" s="86"/>
      <c r="N37" s="86"/>
      <c r="O37" s="86"/>
      <c r="P37" s="86"/>
      <c r="Q37" s="86"/>
      <c r="R37" s="86"/>
      <c r="S37" s="86"/>
      <c r="T37" s="86"/>
      <c r="U37" s="86"/>
      <c r="V37" s="86"/>
    </row>
    <row r="38" spans="1:22" ht="30" customHeight="1">
      <c r="A38" s="121">
        <v>10</v>
      </c>
      <c r="B38" s="162" t="s">
        <v>88</v>
      </c>
      <c r="C38" s="163"/>
      <c r="D38" s="163"/>
      <c r="E38" s="163"/>
      <c r="F38" s="163"/>
      <c r="G38" s="165"/>
      <c r="H38" s="122">
        <v>5</v>
      </c>
      <c r="I38" s="56">
        <f>IF(I149="■",5,(IF(I146="■",3,0)))</f>
        <v>0</v>
      </c>
      <c r="J38" s="86"/>
      <c r="K38" s="86"/>
      <c r="L38" s="86"/>
      <c r="M38" s="86"/>
      <c r="N38" s="86"/>
      <c r="O38" s="86"/>
      <c r="P38" s="86"/>
      <c r="Q38" s="86"/>
      <c r="R38" s="86"/>
      <c r="S38" s="86"/>
      <c r="T38" s="86"/>
      <c r="U38" s="86"/>
      <c r="V38" s="86"/>
    </row>
    <row r="39" spans="1:22" ht="30" customHeight="1">
      <c r="A39" s="121">
        <v>11</v>
      </c>
      <c r="B39" s="162" t="s">
        <v>211</v>
      </c>
      <c r="C39" s="163"/>
      <c r="D39" s="163"/>
      <c r="E39" s="163"/>
      <c r="F39" s="163"/>
      <c r="G39" s="165"/>
      <c r="H39" s="122">
        <v>5</v>
      </c>
      <c r="I39" s="56">
        <f>IF(I155="■",5,(IF(I152="■",3,0)))</f>
        <v>0</v>
      </c>
      <c r="J39" s="86"/>
      <c r="K39" s="86"/>
      <c r="L39" s="86"/>
      <c r="M39" s="86"/>
      <c r="N39" s="86"/>
      <c r="O39" s="86"/>
      <c r="P39" s="86"/>
      <c r="Q39" s="86"/>
      <c r="R39" s="86"/>
      <c r="S39" s="86"/>
      <c r="T39" s="86"/>
      <c r="U39" s="86"/>
      <c r="V39" s="86"/>
    </row>
    <row r="40" spans="1:22" ht="32.25" customHeight="1" thickBot="1">
      <c r="A40" s="54" t="s">
        <v>50</v>
      </c>
      <c r="B40" s="162" t="s">
        <v>57</v>
      </c>
      <c r="C40" s="163"/>
      <c r="D40" s="163"/>
      <c r="E40" s="163"/>
      <c r="F40" s="163"/>
      <c r="G40" s="164"/>
      <c r="H40" s="17">
        <v>3</v>
      </c>
      <c r="I40" s="49">
        <f>IF(I158="■",3,)</f>
        <v>0</v>
      </c>
      <c r="J40" s="86"/>
      <c r="K40" s="86"/>
      <c r="L40" s="86"/>
      <c r="M40" s="86"/>
      <c r="N40" s="86"/>
      <c r="O40" s="86"/>
      <c r="P40" s="86"/>
      <c r="Q40" s="86"/>
      <c r="R40" s="86"/>
      <c r="S40" s="86"/>
      <c r="T40" s="86"/>
      <c r="U40" s="86"/>
      <c r="V40" s="86"/>
    </row>
    <row r="41" spans="1:22" ht="29.25" customHeight="1" thickTop="1" thickBot="1">
      <c r="A41" s="98"/>
      <c r="B41" s="98"/>
      <c r="C41" s="98"/>
      <c r="D41" s="98"/>
      <c r="E41" s="98"/>
      <c r="F41" s="99"/>
      <c r="G41" s="169" t="s">
        <v>47</v>
      </c>
      <c r="H41" s="169"/>
      <c r="I41" s="50">
        <f>I34+I35+I36+I37+I38+I39+I40</f>
        <v>0</v>
      </c>
      <c r="J41" s="86"/>
      <c r="K41" s="86"/>
      <c r="L41" s="86"/>
      <c r="M41" s="86"/>
      <c r="N41" s="86"/>
      <c r="O41" s="86"/>
      <c r="P41" s="86"/>
      <c r="Q41" s="86"/>
      <c r="R41" s="86"/>
      <c r="S41" s="86"/>
      <c r="T41" s="86"/>
      <c r="U41" s="86"/>
      <c r="V41" s="86"/>
    </row>
    <row r="42" spans="1:22" ht="9.9499999999999993" customHeight="1" thickTop="1" thickBot="1">
      <c r="A42" s="14"/>
      <c r="B42" s="14"/>
      <c r="C42" s="2"/>
      <c r="D42" s="2"/>
      <c r="E42" s="2"/>
      <c r="F42" s="2"/>
      <c r="G42" s="2"/>
      <c r="H42" s="2"/>
      <c r="I42" s="2"/>
      <c r="J42" s="86"/>
      <c r="K42" s="86"/>
      <c r="L42" s="86"/>
      <c r="M42" s="86"/>
      <c r="N42" s="86"/>
      <c r="O42" s="86"/>
      <c r="P42" s="86"/>
      <c r="Q42" s="86"/>
      <c r="R42" s="86"/>
      <c r="S42" s="86"/>
      <c r="T42" s="86"/>
      <c r="U42" s="86"/>
      <c r="V42" s="86"/>
    </row>
    <row r="43" spans="1:22" ht="54.75" customHeight="1" thickTop="1" thickBot="1">
      <c r="A43" s="134" t="s">
        <v>205</v>
      </c>
      <c r="B43" s="134"/>
      <c r="C43" s="134"/>
      <c r="D43" s="134"/>
      <c r="E43" s="134"/>
      <c r="F43" s="135"/>
      <c r="G43" s="171" t="s">
        <v>48</v>
      </c>
      <c r="H43" s="171"/>
      <c r="I43" s="53">
        <f>I29+I41</f>
        <v>0</v>
      </c>
      <c r="J43" s="86"/>
      <c r="K43" s="86"/>
      <c r="L43" s="86"/>
      <c r="M43" s="86"/>
      <c r="N43" s="86"/>
      <c r="O43" s="86"/>
      <c r="P43" s="86"/>
      <c r="Q43" s="86"/>
      <c r="R43" s="86"/>
      <c r="S43" s="86"/>
      <c r="T43" s="86"/>
      <c r="U43" s="86"/>
      <c r="V43" s="86"/>
    </row>
    <row r="44" spans="1:22" ht="9.9499999999999993" customHeight="1" thickTop="1">
      <c r="A44" s="15"/>
      <c r="B44" s="15"/>
      <c r="C44" s="15"/>
      <c r="D44" s="15"/>
      <c r="E44" s="15"/>
      <c r="F44" s="15"/>
      <c r="G44" s="15"/>
      <c r="H44" s="15"/>
      <c r="I44" s="15"/>
      <c r="J44" s="86"/>
      <c r="K44" s="86"/>
      <c r="L44" s="86"/>
      <c r="M44" s="86"/>
      <c r="N44" s="86"/>
      <c r="O44" s="86"/>
      <c r="P44" s="86"/>
      <c r="Q44" s="86"/>
      <c r="R44" s="86"/>
      <c r="S44" s="86"/>
      <c r="T44" s="86"/>
      <c r="U44" s="86"/>
      <c r="V44" s="86"/>
    </row>
    <row r="45" spans="1:22" ht="9.9499999999999993" customHeight="1" thickBot="1">
      <c r="A45" s="15"/>
      <c r="B45" s="15"/>
      <c r="C45" s="15"/>
      <c r="D45" s="15"/>
      <c r="E45" s="15"/>
      <c r="F45" s="15"/>
      <c r="G45" s="15"/>
      <c r="H45" s="15"/>
      <c r="I45" s="15"/>
      <c r="J45" s="86"/>
      <c r="K45" s="86"/>
      <c r="L45" s="86"/>
      <c r="M45" s="86"/>
      <c r="N45" s="86"/>
      <c r="O45" s="86"/>
      <c r="P45" s="86"/>
      <c r="Q45" s="86"/>
      <c r="R45" s="86"/>
      <c r="S45" s="86"/>
      <c r="T45" s="86"/>
      <c r="U45" s="86"/>
      <c r="V45" s="86"/>
    </row>
    <row r="46" spans="1:22" ht="18.75" customHeight="1">
      <c r="A46" s="166" t="s">
        <v>43</v>
      </c>
      <c r="B46" s="167"/>
      <c r="C46" s="168"/>
      <c r="D46" s="168"/>
      <c r="E46" s="168"/>
      <c r="F46" s="41" t="s">
        <v>35</v>
      </c>
      <c r="G46" s="42" t="s">
        <v>86</v>
      </c>
      <c r="H46" s="4"/>
      <c r="I46" s="4"/>
      <c r="J46" s="86"/>
      <c r="K46" s="86"/>
      <c r="L46" s="86"/>
      <c r="M46" s="86"/>
      <c r="N46" s="86"/>
      <c r="O46" s="86"/>
      <c r="P46" s="86"/>
      <c r="Q46" s="86"/>
      <c r="R46" s="86"/>
      <c r="S46" s="86"/>
      <c r="T46" s="86"/>
      <c r="U46" s="86"/>
      <c r="V46" s="86"/>
    </row>
    <row r="47" spans="1:22" ht="18.75" customHeight="1" thickBot="1">
      <c r="A47" s="141">
        <f>$C$10</f>
        <v>0</v>
      </c>
      <c r="B47" s="142"/>
      <c r="C47" s="143"/>
      <c r="D47" s="143"/>
      <c r="E47" s="143"/>
      <c r="F47" s="124">
        <f>$C$11</f>
        <v>0</v>
      </c>
      <c r="G47" s="125">
        <f>$G$11</f>
        <v>0</v>
      </c>
      <c r="H47" s="4"/>
      <c r="I47" s="4"/>
      <c r="J47" s="86"/>
      <c r="K47" s="86"/>
      <c r="L47" s="86"/>
      <c r="M47" s="86"/>
      <c r="N47" s="86"/>
      <c r="O47" s="86"/>
      <c r="P47" s="86"/>
      <c r="Q47" s="86"/>
      <c r="R47" s="86"/>
      <c r="S47" s="86"/>
      <c r="T47" s="86"/>
      <c r="U47" s="86"/>
      <c r="V47" s="86"/>
    </row>
    <row r="48" spans="1:22" ht="9.9499999999999993" customHeight="1">
      <c r="A48" s="16"/>
      <c r="B48" s="16"/>
      <c r="C48" s="16"/>
      <c r="D48" s="16"/>
      <c r="E48" s="16"/>
      <c r="F48" s="16"/>
      <c r="G48" s="16"/>
      <c r="H48" s="16"/>
      <c r="I48" s="16"/>
      <c r="J48" s="86"/>
      <c r="K48" s="86"/>
      <c r="L48" s="86"/>
      <c r="M48" s="86"/>
      <c r="N48" s="86"/>
      <c r="O48" s="86"/>
      <c r="P48" s="86"/>
      <c r="Q48" s="86"/>
      <c r="R48" s="86"/>
      <c r="S48" s="86"/>
      <c r="T48" s="86"/>
      <c r="U48" s="86"/>
      <c r="V48" s="86"/>
    </row>
    <row r="49" spans="1:22" ht="19.5" customHeight="1">
      <c r="A49" s="9" t="s">
        <v>24</v>
      </c>
      <c r="B49" s="9"/>
      <c r="C49" s="9"/>
      <c r="D49" s="40"/>
      <c r="E49" s="2" t="s">
        <v>66</v>
      </c>
      <c r="F49" s="2"/>
      <c r="G49" s="2"/>
      <c r="H49" s="2"/>
      <c r="I49" s="2"/>
      <c r="J49" s="86"/>
      <c r="K49" s="86"/>
      <c r="L49" s="86"/>
      <c r="M49" s="86"/>
      <c r="N49" s="86"/>
      <c r="O49" s="86"/>
      <c r="P49" s="86"/>
      <c r="Q49" s="86"/>
      <c r="R49" s="86"/>
      <c r="S49" s="86"/>
      <c r="T49" s="86"/>
      <c r="U49" s="86"/>
      <c r="V49" s="86"/>
    </row>
    <row r="50" spans="1:22" ht="19.5" customHeight="1">
      <c r="A50" s="2"/>
      <c r="B50" s="2"/>
      <c r="C50" s="2"/>
      <c r="D50" s="2"/>
      <c r="E50" s="2"/>
      <c r="F50" s="2"/>
      <c r="G50" s="2"/>
      <c r="H50" s="2"/>
      <c r="I50" s="83" t="s">
        <v>204</v>
      </c>
      <c r="J50" s="86"/>
      <c r="K50" s="86"/>
      <c r="L50" s="86"/>
      <c r="M50" s="86"/>
      <c r="N50" s="86"/>
      <c r="O50" s="86"/>
      <c r="P50" s="86"/>
      <c r="Q50" s="86"/>
      <c r="R50" s="86"/>
      <c r="S50" s="86"/>
      <c r="T50" s="86"/>
      <c r="U50" s="86"/>
      <c r="V50" s="86"/>
    </row>
    <row r="51" spans="1:22" ht="19.5" thickBot="1">
      <c r="A51" s="4" t="s">
        <v>126</v>
      </c>
      <c r="B51" s="4"/>
      <c r="C51" s="2"/>
      <c r="D51" s="2"/>
      <c r="E51" s="2"/>
      <c r="F51" s="2"/>
      <c r="G51" s="2"/>
      <c r="H51" s="2"/>
      <c r="I51" s="83" t="s">
        <v>167</v>
      </c>
      <c r="J51" s="86"/>
      <c r="K51" s="86"/>
      <c r="L51" s="86"/>
      <c r="M51" s="86"/>
      <c r="N51" s="86"/>
      <c r="O51" s="86"/>
      <c r="P51" s="86"/>
      <c r="Q51" s="86"/>
      <c r="R51" s="86"/>
      <c r="S51" s="86"/>
      <c r="T51" s="86"/>
      <c r="U51" s="86"/>
      <c r="V51" s="86"/>
    </row>
    <row r="52" spans="1:22" ht="21" customHeight="1">
      <c r="A52" s="6" t="s">
        <v>1</v>
      </c>
      <c r="B52" s="144" t="s">
        <v>0</v>
      </c>
      <c r="C52" s="145"/>
      <c r="D52" s="26"/>
      <c r="E52" s="26" t="s">
        <v>67</v>
      </c>
      <c r="F52" s="236" t="s">
        <v>68</v>
      </c>
      <c r="G52" s="237"/>
      <c r="H52" s="238"/>
      <c r="I52" s="7" t="s">
        <v>2</v>
      </c>
      <c r="J52" s="86"/>
      <c r="K52" s="86"/>
      <c r="L52" s="86"/>
      <c r="M52" s="86"/>
      <c r="N52" s="86"/>
      <c r="O52" s="86"/>
      <c r="P52" s="86"/>
      <c r="Q52" s="86"/>
      <c r="R52" s="86"/>
      <c r="S52" s="86"/>
      <c r="T52" s="86"/>
      <c r="U52" s="86"/>
      <c r="V52" s="86"/>
    </row>
    <row r="53" spans="1:22" ht="37.5" customHeight="1">
      <c r="A53" s="138">
        <v>1</v>
      </c>
      <c r="B53" s="146" t="s">
        <v>124</v>
      </c>
      <c r="C53" s="148"/>
      <c r="D53" s="57" t="s">
        <v>6</v>
      </c>
      <c r="E53" s="27" t="s">
        <v>58</v>
      </c>
      <c r="F53" s="239"/>
      <c r="G53" s="240"/>
      <c r="H53" s="241"/>
      <c r="I53" s="24" t="s">
        <v>15</v>
      </c>
      <c r="J53" s="86"/>
      <c r="K53" s="86"/>
      <c r="L53" s="86"/>
      <c r="M53" s="86"/>
      <c r="N53" s="86"/>
      <c r="O53" s="86"/>
      <c r="P53" s="86"/>
      <c r="Q53" s="86"/>
      <c r="R53" s="86"/>
      <c r="S53" s="86"/>
      <c r="T53" s="86"/>
      <c r="U53" s="86"/>
      <c r="V53" s="86"/>
    </row>
    <row r="54" spans="1:22" ht="37.5" customHeight="1">
      <c r="A54" s="139"/>
      <c r="B54" s="149"/>
      <c r="C54" s="151"/>
      <c r="D54" s="58" t="s">
        <v>7</v>
      </c>
      <c r="E54" s="22" t="s">
        <v>92</v>
      </c>
      <c r="F54" s="158"/>
      <c r="G54" s="159"/>
      <c r="H54" s="160"/>
      <c r="I54" s="25" t="s">
        <v>15</v>
      </c>
      <c r="J54" s="86"/>
      <c r="K54" s="86"/>
      <c r="L54" s="86"/>
      <c r="M54" s="86"/>
      <c r="N54" s="86"/>
      <c r="O54" s="86"/>
      <c r="P54" s="86"/>
      <c r="Q54" s="86"/>
      <c r="R54" s="86"/>
      <c r="S54" s="86"/>
      <c r="T54" s="86"/>
      <c r="U54" s="86"/>
      <c r="V54" s="86"/>
    </row>
    <row r="55" spans="1:22" s="89" customFormat="1" ht="37.5" customHeight="1">
      <c r="A55" s="139"/>
      <c r="B55" s="149"/>
      <c r="C55" s="151"/>
      <c r="D55" s="58" t="s">
        <v>8</v>
      </c>
      <c r="E55" s="22" t="s">
        <v>71</v>
      </c>
      <c r="F55" s="242"/>
      <c r="G55" s="243"/>
      <c r="H55" s="244"/>
      <c r="I55" s="25" t="s">
        <v>15</v>
      </c>
    </row>
    <row r="56" spans="1:22" ht="37.5" customHeight="1">
      <c r="A56" s="139"/>
      <c r="B56" s="149"/>
      <c r="C56" s="151"/>
      <c r="D56" s="58" t="s">
        <v>9</v>
      </c>
      <c r="E56" s="22" t="s">
        <v>70</v>
      </c>
      <c r="F56" s="158"/>
      <c r="G56" s="159"/>
      <c r="H56" s="160"/>
      <c r="I56" s="25" t="s">
        <v>15</v>
      </c>
      <c r="J56" s="86"/>
      <c r="K56" s="86"/>
      <c r="L56" s="86"/>
      <c r="M56" s="86"/>
      <c r="N56" s="86"/>
      <c r="O56" s="86"/>
      <c r="P56" s="86"/>
      <c r="Q56" s="86"/>
      <c r="R56" s="86"/>
      <c r="S56" s="86"/>
      <c r="T56" s="86"/>
      <c r="U56" s="86"/>
      <c r="V56" s="86"/>
    </row>
    <row r="57" spans="1:22" ht="37.5" customHeight="1">
      <c r="A57" s="139"/>
      <c r="B57" s="149"/>
      <c r="C57" s="151"/>
      <c r="D57" s="58" t="s">
        <v>10</v>
      </c>
      <c r="E57" s="22" t="s">
        <v>69</v>
      </c>
      <c r="F57" s="158"/>
      <c r="G57" s="159"/>
      <c r="H57" s="160"/>
      <c r="I57" s="25" t="s">
        <v>15</v>
      </c>
      <c r="J57" s="86"/>
      <c r="K57" s="86"/>
      <c r="L57" s="86"/>
      <c r="M57" s="86"/>
      <c r="N57" s="86"/>
      <c r="O57" s="86"/>
      <c r="P57" s="86"/>
      <c r="Q57" s="86"/>
      <c r="R57" s="86"/>
      <c r="S57" s="86"/>
      <c r="T57" s="86"/>
      <c r="U57" s="86"/>
      <c r="V57" s="86"/>
    </row>
    <row r="58" spans="1:22" ht="37.5" customHeight="1">
      <c r="A58" s="139"/>
      <c r="B58" s="149"/>
      <c r="C58" s="151"/>
      <c r="D58" s="58" t="s">
        <v>11</v>
      </c>
      <c r="E58" s="22" t="s">
        <v>59</v>
      </c>
      <c r="F58" s="172"/>
      <c r="G58" s="173"/>
      <c r="H58" s="174"/>
      <c r="I58" s="25" t="s">
        <v>15</v>
      </c>
      <c r="J58" s="86"/>
      <c r="K58" s="86"/>
      <c r="L58" s="86"/>
      <c r="M58" s="86"/>
      <c r="N58" s="86"/>
      <c r="O58" s="86"/>
      <c r="P58" s="86"/>
      <c r="Q58" s="86"/>
      <c r="R58" s="86"/>
      <c r="S58" s="86"/>
      <c r="T58" s="86"/>
      <c r="U58" s="86"/>
      <c r="V58" s="86"/>
    </row>
    <row r="59" spans="1:22" ht="37.5" customHeight="1">
      <c r="A59" s="139"/>
      <c r="B59" s="149"/>
      <c r="C59" s="151"/>
      <c r="D59" s="58" t="s">
        <v>12</v>
      </c>
      <c r="E59" s="23" t="s">
        <v>169</v>
      </c>
      <c r="F59" s="158"/>
      <c r="G59" s="159"/>
      <c r="H59" s="160"/>
      <c r="I59" s="25" t="s">
        <v>15</v>
      </c>
      <c r="J59" s="86"/>
      <c r="K59" s="86"/>
      <c r="L59" s="86"/>
      <c r="M59" s="86"/>
      <c r="N59" s="86"/>
      <c r="O59" s="86"/>
      <c r="P59" s="86"/>
      <c r="Q59" s="86"/>
      <c r="R59" s="86"/>
      <c r="S59" s="86"/>
      <c r="T59" s="86"/>
      <c r="U59" s="86"/>
      <c r="V59" s="86"/>
    </row>
    <row r="60" spans="1:22" ht="37.5" customHeight="1" thickBot="1">
      <c r="A60" s="140"/>
      <c r="B60" s="152"/>
      <c r="C60" s="154"/>
      <c r="D60" s="59" t="s">
        <v>13</v>
      </c>
      <c r="E60" s="28" t="s">
        <v>3</v>
      </c>
      <c r="F60" s="175"/>
      <c r="G60" s="176"/>
      <c r="H60" s="177"/>
      <c r="I60" s="29" t="s">
        <v>15</v>
      </c>
      <c r="J60" s="86"/>
      <c r="K60" s="86"/>
      <c r="L60" s="86"/>
      <c r="M60" s="86"/>
      <c r="N60" s="86"/>
      <c r="O60" s="86"/>
      <c r="P60" s="86"/>
      <c r="Q60" s="86"/>
      <c r="R60" s="86"/>
      <c r="S60" s="86"/>
      <c r="T60" s="86"/>
      <c r="U60" s="86"/>
      <c r="V60" s="86"/>
    </row>
    <row r="61" spans="1:22" ht="37.5" customHeight="1">
      <c r="A61" s="138">
        <v>2</v>
      </c>
      <c r="B61" s="146" t="s">
        <v>91</v>
      </c>
      <c r="C61" s="148"/>
      <c r="D61" s="60" t="s">
        <v>6</v>
      </c>
      <c r="E61" s="31" t="s">
        <v>18</v>
      </c>
      <c r="F61" s="155"/>
      <c r="G61" s="156"/>
      <c r="H61" s="157"/>
      <c r="I61" s="24" t="s">
        <v>15</v>
      </c>
      <c r="J61" s="86"/>
      <c r="K61" s="86"/>
      <c r="L61" s="86"/>
      <c r="M61" s="86"/>
      <c r="N61" s="86"/>
      <c r="O61" s="86"/>
      <c r="P61" s="86"/>
      <c r="Q61" s="86"/>
      <c r="R61" s="86"/>
      <c r="S61" s="86"/>
      <c r="T61" s="86"/>
      <c r="U61" s="86"/>
      <c r="V61" s="86"/>
    </row>
    <row r="62" spans="1:22" ht="37.5" customHeight="1">
      <c r="A62" s="139"/>
      <c r="B62" s="149"/>
      <c r="C62" s="151"/>
      <c r="D62" s="61" t="s">
        <v>7</v>
      </c>
      <c r="E62" s="32" t="s">
        <v>93</v>
      </c>
      <c r="F62" s="158"/>
      <c r="G62" s="159"/>
      <c r="H62" s="160"/>
      <c r="I62" s="25" t="s">
        <v>15</v>
      </c>
      <c r="J62" s="86"/>
      <c r="K62" s="86"/>
      <c r="L62" s="86"/>
      <c r="M62" s="86"/>
      <c r="N62" s="86"/>
      <c r="O62" s="86"/>
      <c r="P62" s="86"/>
      <c r="Q62" s="86"/>
      <c r="R62" s="86"/>
      <c r="S62" s="86"/>
      <c r="T62" s="86"/>
      <c r="U62" s="86"/>
      <c r="V62" s="86"/>
    </row>
    <row r="63" spans="1:22" ht="37.5" customHeight="1">
      <c r="A63" s="139"/>
      <c r="B63" s="149"/>
      <c r="C63" s="151"/>
      <c r="D63" s="61" t="s">
        <v>8</v>
      </c>
      <c r="E63" s="32" t="s">
        <v>94</v>
      </c>
      <c r="F63" s="158"/>
      <c r="G63" s="159"/>
      <c r="H63" s="160"/>
      <c r="I63" s="25" t="s">
        <v>15</v>
      </c>
      <c r="J63" s="86"/>
      <c r="K63" s="86"/>
      <c r="L63" s="86"/>
      <c r="M63" s="86"/>
      <c r="N63" s="86"/>
      <c r="O63" s="86"/>
      <c r="P63" s="86"/>
      <c r="Q63" s="86"/>
      <c r="R63" s="86"/>
      <c r="S63" s="86"/>
      <c r="T63" s="86"/>
      <c r="U63" s="86"/>
      <c r="V63" s="86"/>
    </row>
    <row r="64" spans="1:22" ht="37.5" customHeight="1">
      <c r="A64" s="139"/>
      <c r="B64" s="149"/>
      <c r="C64" s="151"/>
      <c r="D64" s="61" t="s">
        <v>9</v>
      </c>
      <c r="E64" s="32" t="s">
        <v>96</v>
      </c>
      <c r="F64" s="158"/>
      <c r="G64" s="159"/>
      <c r="H64" s="160"/>
      <c r="I64" s="25" t="s">
        <v>15</v>
      </c>
      <c r="J64" s="86"/>
      <c r="K64" s="86"/>
      <c r="L64" s="86"/>
      <c r="M64" s="86"/>
      <c r="N64" s="86"/>
      <c r="O64" s="86"/>
      <c r="P64" s="86"/>
      <c r="Q64" s="86"/>
      <c r="R64" s="86"/>
      <c r="S64" s="86"/>
      <c r="T64" s="86"/>
      <c r="U64" s="86"/>
      <c r="V64" s="86"/>
    </row>
    <row r="65" spans="1:22" ht="37.5" customHeight="1">
      <c r="A65" s="139"/>
      <c r="B65" s="149"/>
      <c r="C65" s="151"/>
      <c r="D65" s="61" t="s">
        <v>10</v>
      </c>
      <c r="E65" s="30" t="s">
        <v>29</v>
      </c>
      <c r="F65" s="184"/>
      <c r="G65" s="185"/>
      <c r="H65" s="186"/>
      <c r="I65" s="25" t="s">
        <v>15</v>
      </c>
      <c r="J65" s="86"/>
      <c r="K65" s="86"/>
      <c r="L65" s="86"/>
      <c r="M65" s="86"/>
      <c r="N65" s="86"/>
      <c r="O65" s="86"/>
      <c r="P65" s="86"/>
      <c r="Q65" s="86"/>
      <c r="R65" s="86"/>
      <c r="S65" s="86"/>
      <c r="T65" s="86"/>
      <c r="U65" s="86"/>
      <c r="V65" s="86"/>
    </row>
    <row r="66" spans="1:22" ht="37.5" customHeight="1">
      <c r="A66" s="139"/>
      <c r="B66" s="149"/>
      <c r="C66" s="151"/>
      <c r="D66" s="61" t="s">
        <v>11</v>
      </c>
      <c r="E66" s="30" t="s">
        <v>98</v>
      </c>
      <c r="F66" s="158"/>
      <c r="G66" s="159"/>
      <c r="H66" s="160"/>
      <c r="I66" s="25" t="s">
        <v>15</v>
      </c>
      <c r="J66" s="86"/>
      <c r="K66" s="86"/>
      <c r="L66" s="86"/>
      <c r="M66" s="86"/>
      <c r="N66" s="86"/>
      <c r="O66" s="86"/>
      <c r="P66" s="86"/>
      <c r="Q66" s="86"/>
      <c r="R66" s="86"/>
      <c r="S66" s="86"/>
      <c r="T66" s="86"/>
      <c r="U66" s="86"/>
      <c r="V66" s="86"/>
    </row>
    <row r="67" spans="1:22" ht="37.5" customHeight="1">
      <c r="A67" s="139"/>
      <c r="B67" s="149"/>
      <c r="C67" s="151"/>
      <c r="D67" s="61" t="s">
        <v>12</v>
      </c>
      <c r="E67" s="23" t="s">
        <v>169</v>
      </c>
      <c r="F67" s="158"/>
      <c r="G67" s="159"/>
      <c r="H67" s="160"/>
      <c r="I67" s="25" t="s">
        <v>15</v>
      </c>
      <c r="J67" s="86"/>
      <c r="K67" s="86"/>
      <c r="L67" s="86"/>
      <c r="M67" s="86"/>
      <c r="N67" s="86"/>
      <c r="O67" s="86"/>
      <c r="P67" s="86"/>
      <c r="Q67" s="86"/>
      <c r="R67" s="86"/>
      <c r="S67" s="86"/>
      <c r="T67" s="86"/>
      <c r="U67" s="86"/>
      <c r="V67" s="86"/>
    </row>
    <row r="68" spans="1:22" ht="37.5" customHeight="1">
      <c r="A68" s="139"/>
      <c r="B68" s="152"/>
      <c r="C68" s="154"/>
      <c r="D68" s="62" t="s">
        <v>13</v>
      </c>
      <c r="E68" s="33" t="s">
        <v>3</v>
      </c>
      <c r="F68" s="175"/>
      <c r="G68" s="176"/>
      <c r="H68" s="177"/>
      <c r="I68" s="25" t="s">
        <v>15</v>
      </c>
      <c r="J68" s="86"/>
      <c r="K68" s="86"/>
      <c r="L68" s="86"/>
      <c r="M68" s="86"/>
      <c r="N68" s="86"/>
      <c r="O68" s="86"/>
      <c r="P68" s="86"/>
      <c r="Q68" s="86"/>
      <c r="R68" s="86"/>
      <c r="S68" s="86"/>
      <c r="T68" s="86"/>
      <c r="U68" s="86"/>
      <c r="V68" s="86"/>
    </row>
    <row r="69" spans="1:22" ht="37.5" customHeight="1">
      <c r="A69" s="138">
        <v>3</v>
      </c>
      <c r="B69" s="178" t="s">
        <v>60</v>
      </c>
      <c r="C69" s="179"/>
      <c r="D69" s="60" t="s">
        <v>6</v>
      </c>
      <c r="E69" s="44" t="s">
        <v>99</v>
      </c>
      <c r="F69" s="187"/>
      <c r="G69" s="188"/>
      <c r="H69" s="189"/>
      <c r="I69" s="24" t="s">
        <v>15</v>
      </c>
      <c r="J69" s="86"/>
      <c r="K69" s="86"/>
      <c r="L69" s="86"/>
      <c r="M69" s="86"/>
      <c r="N69" s="86"/>
      <c r="O69" s="86"/>
      <c r="P69" s="86"/>
      <c r="Q69" s="86"/>
      <c r="R69" s="86"/>
      <c r="S69" s="86"/>
      <c r="T69" s="86"/>
      <c r="U69" s="86"/>
      <c r="V69" s="86"/>
    </row>
    <row r="70" spans="1:22" ht="37.5" customHeight="1">
      <c r="A70" s="139"/>
      <c r="B70" s="180"/>
      <c r="C70" s="181"/>
      <c r="D70" s="61" t="s">
        <v>7</v>
      </c>
      <c r="E70" s="114" t="s">
        <v>171</v>
      </c>
      <c r="F70" s="158"/>
      <c r="G70" s="159"/>
      <c r="H70" s="160"/>
      <c r="I70" s="25" t="s">
        <v>15</v>
      </c>
      <c r="J70" s="86"/>
      <c r="K70" s="86"/>
      <c r="L70" s="86"/>
      <c r="M70" s="86"/>
      <c r="N70" s="86"/>
      <c r="O70" s="86"/>
      <c r="P70" s="86"/>
      <c r="Q70" s="86"/>
      <c r="R70" s="86"/>
      <c r="S70" s="86"/>
      <c r="T70" s="86"/>
      <c r="U70" s="86"/>
      <c r="V70" s="86"/>
    </row>
    <row r="71" spans="1:22" ht="37.5" customHeight="1">
      <c r="A71" s="139"/>
      <c r="B71" s="180"/>
      <c r="C71" s="181"/>
      <c r="D71" s="61" t="s">
        <v>8</v>
      </c>
      <c r="E71" s="114" t="s">
        <v>172</v>
      </c>
      <c r="F71" s="158"/>
      <c r="G71" s="159"/>
      <c r="H71" s="160"/>
      <c r="I71" s="25" t="s">
        <v>15</v>
      </c>
      <c r="J71" s="86"/>
      <c r="K71" s="86"/>
      <c r="L71" s="86"/>
      <c r="M71" s="86"/>
      <c r="N71" s="86"/>
      <c r="O71" s="86"/>
      <c r="P71" s="86"/>
      <c r="Q71" s="86"/>
      <c r="R71" s="86"/>
      <c r="S71" s="86"/>
      <c r="T71" s="86"/>
      <c r="U71" s="86"/>
      <c r="V71" s="86"/>
    </row>
    <row r="72" spans="1:22" ht="37.5" customHeight="1">
      <c r="A72" s="139"/>
      <c r="B72" s="180"/>
      <c r="C72" s="181"/>
      <c r="D72" s="63" t="s">
        <v>9</v>
      </c>
      <c r="E72" s="34" t="s">
        <v>173</v>
      </c>
      <c r="F72" s="158"/>
      <c r="G72" s="159"/>
      <c r="H72" s="160"/>
      <c r="I72" s="25" t="s">
        <v>15</v>
      </c>
      <c r="J72" s="86"/>
      <c r="K72" s="86"/>
      <c r="L72" s="86"/>
      <c r="M72" s="86"/>
      <c r="N72" s="86"/>
      <c r="O72" s="86"/>
      <c r="P72" s="86"/>
      <c r="Q72" s="86"/>
      <c r="R72" s="86"/>
      <c r="S72" s="86"/>
      <c r="T72" s="86"/>
      <c r="U72" s="86"/>
      <c r="V72" s="86"/>
    </row>
    <row r="73" spans="1:22" ht="37.5" customHeight="1">
      <c r="A73" s="139"/>
      <c r="B73" s="180"/>
      <c r="C73" s="181"/>
      <c r="D73" s="61" t="s">
        <v>10</v>
      </c>
      <c r="E73" s="23" t="s">
        <v>108</v>
      </c>
      <c r="F73" s="158"/>
      <c r="G73" s="159"/>
      <c r="H73" s="160"/>
      <c r="I73" s="25" t="s">
        <v>15</v>
      </c>
      <c r="J73" s="86"/>
      <c r="K73" s="86"/>
      <c r="L73" s="86"/>
      <c r="M73" s="86"/>
      <c r="N73" s="86"/>
      <c r="O73" s="86"/>
      <c r="P73" s="86"/>
      <c r="Q73" s="86"/>
      <c r="R73" s="86"/>
      <c r="S73" s="86"/>
      <c r="T73" s="86"/>
      <c r="U73" s="86"/>
      <c r="V73" s="86"/>
    </row>
    <row r="74" spans="1:22" ht="37.5" customHeight="1">
      <c r="A74" s="139"/>
      <c r="B74" s="180"/>
      <c r="C74" s="181"/>
      <c r="D74" s="45" t="s">
        <v>11</v>
      </c>
      <c r="E74" s="35" t="s">
        <v>30</v>
      </c>
      <c r="F74" s="184"/>
      <c r="G74" s="185"/>
      <c r="H74" s="186"/>
      <c r="I74" s="25" t="s">
        <v>15</v>
      </c>
      <c r="J74" s="86"/>
      <c r="K74" s="86"/>
      <c r="L74" s="86"/>
      <c r="M74" s="86"/>
      <c r="N74" s="86"/>
      <c r="O74" s="86"/>
      <c r="P74" s="86"/>
      <c r="Q74" s="86"/>
      <c r="R74" s="86"/>
      <c r="S74" s="86"/>
      <c r="T74" s="86"/>
      <c r="U74" s="86"/>
      <c r="V74" s="86"/>
    </row>
    <row r="75" spans="1:22" ht="37.5" customHeight="1">
      <c r="A75" s="139"/>
      <c r="B75" s="180"/>
      <c r="C75" s="181"/>
      <c r="D75" s="61" t="s">
        <v>12</v>
      </c>
      <c r="E75" s="23" t="s">
        <v>168</v>
      </c>
      <c r="F75" s="158"/>
      <c r="G75" s="159"/>
      <c r="H75" s="160"/>
      <c r="I75" s="25" t="s">
        <v>15</v>
      </c>
      <c r="J75" s="86"/>
      <c r="K75" s="86"/>
      <c r="L75" s="86"/>
      <c r="M75" s="86"/>
      <c r="N75" s="86"/>
      <c r="O75" s="86"/>
      <c r="P75" s="86"/>
      <c r="Q75" s="86"/>
      <c r="R75" s="86"/>
      <c r="S75" s="86"/>
      <c r="T75" s="86"/>
      <c r="U75" s="86"/>
      <c r="V75" s="86"/>
    </row>
    <row r="76" spans="1:22" ht="37.5" customHeight="1">
      <c r="A76" s="140"/>
      <c r="B76" s="182"/>
      <c r="C76" s="183"/>
      <c r="D76" s="64" t="s">
        <v>13</v>
      </c>
      <c r="E76" s="28" t="s">
        <v>3</v>
      </c>
      <c r="F76" s="175"/>
      <c r="G76" s="176"/>
      <c r="H76" s="177"/>
      <c r="I76" s="25" t="s">
        <v>15</v>
      </c>
      <c r="J76" s="86"/>
      <c r="K76" s="86"/>
      <c r="L76" s="86"/>
      <c r="M76" s="86"/>
      <c r="N76" s="86"/>
      <c r="O76" s="86"/>
      <c r="P76" s="86"/>
      <c r="Q76" s="86"/>
      <c r="R76" s="86"/>
      <c r="S76" s="86"/>
      <c r="T76" s="86"/>
      <c r="U76" s="86"/>
      <c r="V76" s="86"/>
    </row>
    <row r="77" spans="1:22" ht="34.5" customHeight="1">
      <c r="A77" s="139">
        <v>4</v>
      </c>
      <c r="B77" s="146" t="s">
        <v>125</v>
      </c>
      <c r="C77" s="148"/>
      <c r="D77" s="57" t="s">
        <v>6</v>
      </c>
      <c r="E77" s="190"/>
      <c r="F77" s="190"/>
      <c r="G77" s="190"/>
      <c r="H77" s="191"/>
      <c r="I77" s="25" t="s">
        <v>15</v>
      </c>
      <c r="J77" s="86"/>
      <c r="K77" s="86"/>
      <c r="L77" s="86"/>
      <c r="M77" s="86"/>
      <c r="N77" s="86"/>
      <c r="O77" s="86"/>
      <c r="P77" s="86"/>
      <c r="Q77" s="86"/>
      <c r="R77" s="86"/>
      <c r="S77" s="86"/>
      <c r="T77" s="86"/>
      <c r="U77" s="86"/>
      <c r="V77" s="86"/>
    </row>
    <row r="78" spans="1:22" ht="34.5" customHeight="1">
      <c r="A78" s="139"/>
      <c r="B78" s="149"/>
      <c r="C78" s="151"/>
      <c r="D78" s="58" t="s">
        <v>7</v>
      </c>
      <c r="E78" s="192"/>
      <c r="F78" s="192"/>
      <c r="G78" s="192"/>
      <c r="H78" s="193"/>
      <c r="I78" s="25" t="s">
        <v>15</v>
      </c>
      <c r="J78" s="86"/>
      <c r="K78" s="86"/>
      <c r="L78" s="86"/>
      <c r="M78" s="86"/>
      <c r="N78" s="86"/>
      <c r="O78" s="86"/>
      <c r="P78" s="86"/>
      <c r="Q78" s="86"/>
      <c r="R78" s="86"/>
      <c r="S78" s="86"/>
      <c r="T78" s="86"/>
      <c r="U78" s="86"/>
      <c r="V78" s="86"/>
    </row>
    <row r="79" spans="1:22" ht="34.5" customHeight="1">
      <c r="A79" s="139"/>
      <c r="B79" s="149"/>
      <c r="C79" s="151"/>
      <c r="D79" s="58" t="s">
        <v>8</v>
      </c>
      <c r="E79" s="192"/>
      <c r="F79" s="192"/>
      <c r="G79" s="192"/>
      <c r="H79" s="193"/>
      <c r="I79" s="25" t="s">
        <v>15</v>
      </c>
      <c r="J79" s="86"/>
      <c r="K79" s="86"/>
      <c r="L79" s="86"/>
      <c r="M79" s="86"/>
      <c r="N79" s="86"/>
      <c r="O79" s="86"/>
      <c r="P79" s="86"/>
      <c r="Q79" s="86"/>
      <c r="R79" s="86"/>
      <c r="S79" s="86"/>
      <c r="T79" s="86"/>
      <c r="U79" s="86"/>
      <c r="V79" s="86"/>
    </row>
    <row r="80" spans="1:22" ht="34.5" customHeight="1">
      <c r="A80" s="139"/>
      <c r="B80" s="149"/>
      <c r="C80" s="151"/>
      <c r="D80" s="58" t="s">
        <v>9</v>
      </c>
      <c r="E80" s="192"/>
      <c r="F80" s="192"/>
      <c r="G80" s="192"/>
      <c r="H80" s="193"/>
      <c r="I80" s="25" t="s">
        <v>15</v>
      </c>
      <c r="J80" s="86"/>
      <c r="K80" s="86"/>
      <c r="L80" s="86"/>
      <c r="M80" s="86"/>
      <c r="N80" s="86"/>
      <c r="O80" s="86"/>
      <c r="P80" s="86"/>
      <c r="Q80" s="86"/>
      <c r="R80" s="86"/>
      <c r="S80" s="86"/>
      <c r="T80" s="86"/>
      <c r="U80" s="86"/>
      <c r="V80" s="86"/>
    </row>
    <row r="81" spans="1:22" ht="34.5" customHeight="1" thickBot="1">
      <c r="A81" s="140"/>
      <c r="B81" s="152"/>
      <c r="C81" s="154"/>
      <c r="D81" s="59" t="s">
        <v>10</v>
      </c>
      <c r="E81" s="199"/>
      <c r="F81" s="199"/>
      <c r="G81" s="199"/>
      <c r="H81" s="200"/>
      <c r="I81" s="29" t="s">
        <v>15</v>
      </c>
      <c r="J81" s="86"/>
      <c r="K81" s="86"/>
      <c r="L81" s="86"/>
      <c r="M81" s="86"/>
      <c r="N81" s="86"/>
      <c r="O81" s="86"/>
      <c r="P81" s="86"/>
      <c r="Q81" s="86"/>
      <c r="R81" s="86"/>
      <c r="S81" s="86"/>
      <c r="T81" s="86"/>
      <c r="U81" s="86"/>
      <c r="V81" s="86"/>
    </row>
    <row r="82" spans="1:22" ht="9.9499999999999993" customHeight="1">
      <c r="A82" s="8"/>
      <c r="B82" s="8"/>
      <c r="C82" s="2"/>
      <c r="D82" s="2"/>
      <c r="E82" s="2"/>
      <c r="F82" s="2"/>
      <c r="G82" s="2"/>
      <c r="H82" s="2"/>
      <c r="I82" s="2"/>
      <c r="J82" s="86"/>
      <c r="K82" s="86"/>
      <c r="L82" s="86"/>
      <c r="M82" s="86"/>
      <c r="N82" s="86"/>
      <c r="O82" s="86"/>
      <c r="P82" s="86"/>
      <c r="Q82" s="86"/>
      <c r="R82" s="86"/>
      <c r="S82" s="86"/>
      <c r="T82" s="86"/>
      <c r="U82" s="86"/>
      <c r="V82" s="86"/>
    </row>
    <row r="83" spans="1:22" ht="9.9499999999999993" customHeight="1" thickBot="1">
      <c r="A83" s="15"/>
      <c r="B83" s="15"/>
      <c r="C83" s="15"/>
      <c r="D83" s="15"/>
      <c r="E83" s="15"/>
      <c r="F83" s="15"/>
      <c r="G83" s="15"/>
      <c r="H83" s="15"/>
      <c r="I83" s="15"/>
      <c r="J83" s="86"/>
      <c r="K83" s="86"/>
      <c r="L83" s="86"/>
      <c r="M83" s="86"/>
      <c r="N83" s="86"/>
      <c r="O83" s="86"/>
      <c r="P83" s="86"/>
      <c r="Q83" s="86"/>
      <c r="R83" s="86"/>
      <c r="S83" s="86"/>
      <c r="T83" s="86"/>
      <c r="U83" s="86"/>
      <c r="V83" s="86"/>
    </row>
    <row r="84" spans="1:22" ht="18.75" customHeight="1">
      <c r="A84" s="166" t="s">
        <v>43</v>
      </c>
      <c r="B84" s="167"/>
      <c r="C84" s="168"/>
      <c r="D84" s="168"/>
      <c r="E84" s="168"/>
      <c r="F84" s="41" t="s">
        <v>35</v>
      </c>
      <c r="G84" s="42" t="s">
        <v>86</v>
      </c>
      <c r="H84" s="4"/>
      <c r="I84" s="4"/>
      <c r="J84" s="86"/>
      <c r="K84" s="86"/>
      <c r="L84" s="86"/>
      <c r="M84" s="86"/>
      <c r="N84" s="86"/>
      <c r="O84" s="86"/>
      <c r="P84" s="86"/>
      <c r="Q84" s="86"/>
      <c r="R84" s="86"/>
      <c r="S84" s="86"/>
      <c r="T84" s="86"/>
      <c r="U84" s="86"/>
      <c r="V84" s="86"/>
    </row>
    <row r="85" spans="1:22" ht="18.75" customHeight="1" thickBot="1">
      <c r="A85" s="141">
        <f>$C$10</f>
        <v>0</v>
      </c>
      <c r="B85" s="142"/>
      <c r="C85" s="143"/>
      <c r="D85" s="143"/>
      <c r="E85" s="143"/>
      <c r="F85" s="124">
        <f>$C$11</f>
        <v>0</v>
      </c>
      <c r="G85" s="125">
        <f>$G$11</f>
        <v>0</v>
      </c>
      <c r="H85" s="4"/>
      <c r="I85" s="4"/>
      <c r="J85" s="86"/>
      <c r="K85" s="86"/>
      <c r="L85" s="86"/>
      <c r="M85" s="86"/>
      <c r="N85" s="86"/>
      <c r="O85" s="86"/>
      <c r="P85" s="86"/>
      <c r="Q85" s="86"/>
      <c r="R85" s="86"/>
      <c r="S85" s="86"/>
      <c r="T85" s="86"/>
      <c r="U85" s="86"/>
      <c r="V85" s="86"/>
    </row>
    <row r="86" spans="1:22" ht="9.9499999999999993" customHeight="1" thickBot="1">
      <c r="A86" s="16"/>
      <c r="B86" s="16"/>
      <c r="C86" s="16"/>
      <c r="D86" s="16"/>
      <c r="E86" s="16"/>
      <c r="F86" s="16"/>
      <c r="G86" s="16"/>
      <c r="H86" s="16"/>
      <c r="I86" s="16"/>
      <c r="J86" s="86"/>
      <c r="K86" s="86"/>
      <c r="L86" s="86"/>
      <c r="M86" s="86"/>
      <c r="N86" s="86"/>
      <c r="O86" s="86"/>
      <c r="P86" s="86"/>
      <c r="Q86" s="86"/>
      <c r="R86" s="86"/>
      <c r="S86" s="86"/>
      <c r="T86" s="86"/>
      <c r="U86" s="86"/>
      <c r="V86" s="86"/>
    </row>
    <row r="87" spans="1:22" ht="22.5" customHeight="1">
      <c r="A87" s="43" t="s">
        <v>1</v>
      </c>
      <c r="B87" s="144" t="s">
        <v>0</v>
      </c>
      <c r="C87" s="145"/>
      <c r="D87" s="144" t="s">
        <v>67</v>
      </c>
      <c r="E87" s="210"/>
      <c r="F87" s="210"/>
      <c r="G87" s="210"/>
      <c r="H87" s="211"/>
      <c r="I87" s="7" t="s">
        <v>2</v>
      </c>
      <c r="J87" s="86"/>
      <c r="K87" s="86"/>
      <c r="L87" s="86"/>
      <c r="M87" s="86"/>
      <c r="N87" s="86"/>
      <c r="O87" s="86"/>
      <c r="P87" s="86"/>
      <c r="Q87" s="86"/>
      <c r="R87" s="86"/>
      <c r="S87" s="86"/>
      <c r="T87" s="86"/>
      <c r="U87" s="86"/>
      <c r="V87" s="86"/>
    </row>
    <row r="88" spans="1:22" ht="39" customHeight="1">
      <c r="A88" s="138">
        <v>5</v>
      </c>
      <c r="B88" s="146" t="s">
        <v>109</v>
      </c>
      <c r="C88" s="148"/>
      <c r="D88" s="57" t="s">
        <v>6</v>
      </c>
      <c r="E88" s="204" t="s">
        <v>26</v>
      </c>
      <c r="F88" s="205"/>
      <c r="G88" s="205"/>
      <c r="H88" s="206"/>
      <c r="I88" s="24" t="s">
        <v>15</v>
      </c>
      <c r="J88" s="86"/>
      <c r="K88" s="86"/>
      <c r="L88" s="86"/>
      <c r="M88" s="86"/>
      <c r="N88" s="86"/>
      <c r="O88" s="86"/>
      <c r="P88" s="86"/>
      <c r="Q88" s="86"/>
      <c r="R88" s="86"/>
      <c r="S88" s="86"/>
      <c r="T88" s="86"/>
      <c r="U88" s="86"/>
      <c r="V88" s="86"/>
    </row>
    <row r="89" spans="1:22" ht="39" customHeight="1">
      <c r="A89" s="139"/>
      <c r="B89" s="149"/>
      <c r="C89" s="151"/>
      <c r="D89" s="58" t="s">
        <v>7</v>
      </c>
      <c r="E89" s="207" t="s">
        <v>176</v>
      </c>
      <c r="F89" s="208"/>
      <c r="G89" s="208"/>
      <c r="H89" s="209"/>
      <c r="I89" s="25" t="s">
        <v>15</v>
      </c>
      <c r="J89" s="86"/>
      <c r="K89" s="86"/>
      <c r="L89" s="86"/>
      <c r="M89" s="86"/>
      <c r="N89" s="86"/>
      <c r="O89" s="86"/>
      <c r="P89" s="86"/>
      <c r="Q89" s="86"/>
      <c r="R89" s="86"/>
      <c r="S89" s="86"/>
      <c r="T89" s="86"/>
      <c r="U89" s="86"/>
      <c r="V89" s="86"/>
    </row>
    <row r="90" spans="1:22" ht="39" customHeight="1">
      <c r="A90" s="139"/>
      <c r="B90" s="149"/>
      <c r="C90" s="151"/>
      <c r="D90" s="58" t="s">
        <v>8</v>
      </c>
      <c r="E90" s="207" t="s">
        <v>4</v>
      </c>
      <c r="F90" s="208"/>
      <c r="G90" s="208"/>
      <c r="H90" s="209"/>
      <c r="I90" s="25" t="s">
        <v>15</v>
      </c>
      <c r="J90" s="86"/>
      <c r="K90" s="86"/>
      <c r="L90" s="86"/>
      <c r="M90" s="86"/>
      <c r="N90" s="86"/>
      <c r="O90" s="86"/>
      <c r="P90" s="86"/>
      <c r="Q90" s="86"/>
      <c r="R90" s="86"/>
      <c r="S90" s="86"/>
      <c r="T90" s="86"/>
      <c r="U90" s="86"/>
      <c r="V90" s="86"/>
    </row>
    <row r="91" spans="1:22" ht="39" customHeight="1">
      <c r="A91" s="139"/>
      <c r="B91" s="149"/>
      <c r="C91" s="151"/>
      <c r="D91" s="58" t="s">
        <v>9</v>
      </c>
      <c r="E91" s="207" t="s">
        <v>5</v>
      </c>
      <c r="F91" s="208"/>
      <c r="G91" s="208"/>
      <c r="H91" s="209"/>
      <c r="I91" s="25" t="s">
        <v>15</v>
      </c>
      <c r="J91" s="86"/>
      <c r="K91" s="86"/>
      <c r="L91" s="86"/>
      <c r="M91" s="86"/>
      <c r="N91" s="86"/>
      <c r="O91" s="86"/>
      <c r="P91" s="86"/>
      <c r="Q91" s="86"/>
      <c r="R91" s="86"/>
      <c r="S91" s="86"/>
      <c r="T91" s="86"/>
      <c r="U91" s="86"/>
      <c r="V91" s="86"/>
    </row>
    <row r="92" spans="1:22" ht="39" customHeight="1">
      <c r="A92" s="139"/>
      <c r="B92" s="149"/>
      <c r="C92" s="151"/>
      <c r="D92" s="58" t="s">
        <v>10</v>
      </c>
      <c r="E92" s="207" t="s">
        <v>62</v>
      </c>
      <c r="F92" s="208"/>
      <c r="G92" s="208"/>
      <c r="H92" s="209"/>
      <c r="I92" s="25" t="s">
        <v>15</v>
      </c>
      <c r="J92" s="86"/>
      <c r="K92" s="86"/>
      <c r="L92" s="86"/>
      <c r="M92" s="86"/>
      <c r="N92" s="86"/>
      <c r="O92" s="86"/>
      <c r="P92" s="86"/>
      <c r="Q92" s="86"/>
      <c r="R92" s="86"/>
      <c r="S92" s="86"/>
      <c r="T92" s="86"/>
      <c r="U92" s="86"/>
      <c r="V92" s="86"/>
    </row>
    <row r="93" spans="1:22" ht="69.75" customHeight="1" thickBot="1">
      <c r="A93" s="140"/>
      <c r="B93" s="152"/>
      <c r="C93" s="154"/>
      <c r="D93" s="59" t="s">
        <v>11</v>
      </c>
      <c r="E93" s="28" t="s">
        <v>3</v>
      </c>
      <c r="F93" s="175"/>
      <c r="G93" s="176"/>
      <c r="H93" s="177"/>
      <c r="I93" s="29" t="s">
        <v>15</v>
      </c>
      <c r="J93" s="86"/>
      <c r="K93" s="86"/>
      <c r="L93" s="86"/>
      <c r="M93" s="86"/>
      <c r="N93" s="86"/>
      <c r="O93" s="86"/>
      <c r="P93" s="86"/>
      <c r="Q93" s="86"/>
      <c r="R93" s="86"/>
      <c r="S93" s="86"/>
      <c r="T93" s="86"/>
      <c r="U93" s="86"/>
      <c r="V93" s="86"/>
    </row>
    <row r="94" spans="1:22" ht="16.5" customHeight="1">
      <c r="A94" s="14"/>
      <c r="B94" s="14"/>
      <c r="C94" s="2"/>
      <c r="D94" s="2"/>
      <c r="E94" s="2"/>
      <c r="F94" s="2"/>
      <c r="G94" s="2"/>
      <c r="H94" s="2"/>
      <c r="I94" s="2"/>
      <c r="J94" s="86"/>
      <c r="K94" s="86"/>
      <c r="L94" s="86"/>
      <c r="M94" s="86"/>
      <c r="N94" s="86"/>
      <c r="O94" s="86"/>
      <c r="P94" s="86"/>
      <c r="Q94" s="86"/>
      <c r="R94" s="86"/>
      <c r="S94" s="86"/>
      <c r="T94" s="86"/>
      <c r="U94" s="86"/>
      <c r="V94" s="86"/>
    </row>
    <row r="95" spans="1:22" ht="16.5" customHeight="1">
      <c r="A95" s="4" t="s">
        <v>25</v>
      </c>
      <c r="B95" s="4"/>
      <c r="C95" s="2"/>
      <c r="D95" s="2"/>
      <c r="E95" s="2"/>
      <c r="F95" s="2"/>
      <c r="G95" s="2"/>
      <c r="H95" s="2"/>
      <c r="I95" s="2"/>
      <c r="J95" s="86"/>
      <c r="K95" s="86"/>
      <c r="L95" s="86"/>
      <c r="M95" s="86"/>
      <c r="N95" s="86"/>
      <c r="O95" s="86"/>
      <c r="P95" s="86"/>
      <c r="Q95" s="86"/>
      <c r="R95" s="86"/>
      <c r="S95" s="86"/>
      <c r="T95" s="86"/>
      <c r="U95" s="86"/>
      <c r="V95" s="86"/>
    </row>
    <row r="96" spans="1:22" ht="16.5" customHeight="1" thickBot="1">
      <c r="A96" s="2" t="s">
        <v>64</v>
      </c>
      <c r="B96" s="2"/>
      <c r="C96" s="2"/>
      <c r="D96" s="2"/>
      <c r="E96" s="2"/>
      <c r="F96" s="2"/>
      <c r="G96" s="2"/>
      <c r="H96" s="2"/>
      <c r="I96" s="2"/>
      <c r="J96" s="86"/>
      <c r="K96" s="86"/>
      <c r="L96" s="86"/>
      <c r="M96" s="86"/>
      <c r="N96" s="86"/>
      <c r="O96" s="86"/>
      <c r="P96" s="86"/>
      <c r="Q96" s="86"/>
      <c r="R96" s="86"/>
      <c r="S96" s="86"/>
      <c r="T96" s="86"/>
      <c r="U96" s="86"/>
      <c r="V96" s="86"/>
    </row>
    <row r="97" spans="1:22" ht="18.75" customHeight="1" thickTop="1">
      <c r="A97" s="43" t="s">
        <v>1</v>
      </c>
      <c r="B97" s="201" t="s">
        <v>0</v>
      </c>
      <c r="C97" s="201"/>
      <c r="D97" s="201"/>
      <c r="E97" s="210" t="s">
        <v>14</v>
      </c>
      <c r="F97" s="210"/>
      <c r="G97" s="210"/>
      <c r="H97" s="224" t="s">
        <v>2</v>
      </c>
      <c r="I97" s="225"/>
      <c r="J97" s="86"/>
      <c r="K97" s="86"/>
      <c r="L97" s="86"/>
      <c r="M97" s="86"/>
      <c r="N97" s="86"/>
      <c r="O97" s="86"/>
      <c r="P97" s="86"/>
      <c r="Q97" s="86"/>
      <c r="R97" s="86"/>
      <c r="S97" s="86"/>
      <c r="T97" s="86"/>
      <c r="U97" s="86"/>
      <c r="V97" s="86"/>
    </row>
    <row r="98" spans="1:22" ht="25.5" customHeight="1">
      <c r="A98" s="196">
        <v>6</v>
      </c>
      <c r="B98" s="197" t="s">
        <v>202</v>
      </c>
      <c r="C98" s="198"/>
      <c r="D98" s="198"/>
      <c r="E98" s="65"/>
      <c r="F98" s="65"/>
      <c r="G98" s="115"/>
      <c r="H98" s="226" t="s">
        <v>41</v>
      </c>
      <c r="I98" s="229" t="s">
        <v>15</v>
      </c>
      <c r="J98" s="86"/>
      <c r="K98" s="86"/>
      <c r="L98" s="86"/>
      <c r="M98" s="86"/>
      <c r="N98" s="86"/>
      <c r="O98" s="86"/>
      <c r="P98" s="86"/>
      <c r="Q98" s="86"/>
      <c r="R98" s="86"/>
      <c r="S98" s="86"/>
      <c r="T98" s="86"/>
      <c r="U98" s="86"/>
      <c r="V98" s="86"/>
    </row>
    <row r="99" spans="1:22" ht="22.5" customHeight="1">
      <c r="A99" s="196"/>
      <c r="B99" s="202" t="s">
        <v>210</v>
      </c>
      <c r="C99" s="202"/>
      <c r="D99" s="202"/>
      <c r="E99" s="68" t="s">
        <v>154</v>
      </c>
      <c r="F99" s="71"/>
      <c r="G99" s="96" t="s">
        <v>73</v>
      </c>
      <c r="H99" s="227"/>
      <c r="I99" s="230"/>
      <c r="J99" s="86"/>
      <c r="K99" s="86"/>
      <c r="L99" s="86"/>
      <c r="M99" s="86"/>
      <c r="N99" s="86"/>
      <c r="O99" s="86"/>
      <c r="P99" s="86"/>
      <c r="Q99" s="86"/>
      <c r="R99" s="86"/>
      <c r="S99" s="86"/>
      <c r="T99" s="86"/>
      <c r="U99" s="86"/>
      <c r="V99" s="86"/>
    </row>
    <row r="100" spans="1:22" ht="22.5" customHeight="1">
      <c r="A100" s="196"/>
      <c r="B100" s="195"/>
      <c r="C100" s="195"/>
      <c r="D100" s="195"/>
      <c r="E100" s="68" t="s">
        <v>200</v>
      </c>
      <c r="F100" s="73"/>
      <c r="G100" s="96" t="s">
        <v>16</v>
      </c>
      <c r="H100" s="227"/>
      <c r="I100" s="230"/>
      <c r="J100" s="86"/>
      <c r="K100" s="86"/>
      <c r="L100" s="86"/>
      <c r="M100" s="86"/>
      <c r="N100" s="86"/>
      <c r="O100" s="86"/>
      <c r="P100" s="86"/>
      <c r="Q100" s="86"/>
      <c r="R100" s="86"/>
      <c r="S100" s="86"/>
      <c r="T100" s="86"/>
      <c r="U100" s="86"/>
      <c r="V100" s="86"/>
    </row>
    <row r="101" spans="1:22" ht="22.5" customHeight="1">
      <c r="A101" s="196"/>
      <c r="B101" s="195"/>
      <c r="C101" s="195"/>
      <c r="D101" s="195"/>
      <c r="E101" s="68" t="s">
        <v>72</v>
      </c>
      <c r="F101" s="68"/>
      <c r="G101" s="96"/>
      <c r="H101" s="227"/>
      <c r="I101" s="230"/>
      <c r="J101" s="86"/>
      <c r="K101" s="86"/>
      <c r="L101" s="86"/>
      <c r="M101" s="86"/>
      <c r="N101" s="86"/>
      <c r="O101" s="86"/>
      <c r="P101" s="86"/>
      <c r="Q101" s="86"/>
      <c r="R101" s="86"/>
      <c r="S101" s="86"/>
      <c r="T101" s="86"/>
      <c r="U101" s="86"/>
      <c r="V101" s="86"/>
    </row>
    <row r="102" spans="1:22" ht="22.5" customHeight="1">
      <c r="A102" s="196"/>
      <c r="B102" s="195"/>
      <c r="C102" s="195"/>
      <c r="D102" s="195"/>
      <c r="E102" s="68"/>
      <c r="F102" s="68"/>
      <c r="G102" s="96"/>
      <c r="H102" s="227"/>
      <c r="I102" s="230"/>
      <c r="J102" s="86"/>
      <c r="K102" s="86"/>
      <c r="L102" s="86"/>
      <c r="M102" s="86"/>
      <c r="N102" s="86"/>
      <c r="O102" s="86"/>
      <c r="P102" s="86"/>
      <c r="Q102" s="86"/>
      <c r="R102" s="86"/>
      <c r="S102" s="86"/>
      <c r="T102" s="86"/>
      <c r="U102" s="86"/>
      <c r="V102" s="86"/>
    </row>
    <row r="103" spans="1:22" ht="22.5" customHeight="1">
      <c r="A103" s="196"/>
      <c r="B103" s="195"/>
      <c r="C103" s="195"/>
      <c r="D103" s="195"/>
      <c r="E103" s="68" t="s">
        <v>155</v>
      </c>
      <c r="F103" s="123" t="e">
        <f>F100/F99/12</f>
        <v>#DIV/0!</v>
      </c>
      <c r="G103" s="96" t="s">
        <v>16</v>
      </c>
      <c r="H103" s="227"/>
      <c r="I103" s="230"/>
      <c r="J103" s="86"/>
      <c r="K103" s="86"/>
      <c r="L103" s="86"/>
      <c r="M103" s="86"/>
      <c r="N103" s="86"/>
      <c r="O103" s="86"/>
      <c r="P103" s="86"/>
      <c r="Q103" s="86"/>
      <c r="R103" s="86"/>
      <c r="S103" s="86"/>
      <c r="T103" s="86"/>
      <c r="U103" s="86"/>
      <c r="V103" s="86"/>
    </row>
    <row r="104" spans="1:22" ht="22.5" customHeight="1">
      <c r="A104" s="196"/>
      <c r="B104" s="203"/>
      <c r="C104" s="203"/>
      <c r="D104" s="203"/>
      <c r="E104" s="68"/>
      <c r="F104" s="68"/>
      <c r="G104" s="96"/>
      <c r="H104" s="228"/>
      <c r="I104" s="231"/>
      <c r="J104" s="86"/>
      <c r="K104" s="86"/>
      <c r="L104" s="86"/>
      <c r="M104" s="86"/>
      <c r="N104" s="86"/>
      <c r="O104" s="86"/>
      <c r="P104" s="86"/>
      <c r="Q104" s="86"/>
      <c r="R104" s="86"/>
      <c r="S104" s="86"/>
      <c r="T104" s="86"/>
      <c r="U104" s="86"/>
      <c r="V104" s="86"/>
    </row>
    <row r="105" spans="1:22" ht="22.5" customHeight="1">
      <c r="A105" s="196"/>
      <c r="B105" s="194" t="s">
        <v>209</v>
      </c>
      <c r="C105" s="194"/>
      <c r="D105" s="194"/>
      <c r="E105" s="68"/>
      <c r="F105" s="68"/>
      <c r="G105" s="68"/>
      <c r="H105" s="232" t="s">
        <v>42</v>
      </c>
      <c r="I105" s="234" t="s">
        <v>15</v>
      </c>
      <c r="J105" s="86"/>
      <c r="K105" s="86"/>
      <c r="L105" s="86"/>
      <c r="M105" s="86"/>
      <c r="N105" s="86"/>
      <c r="O105" s="86"/>
      <c r="P105" s="86"/>
      <c r="Q105" s="86"/>
      <c r="R105" s="86"/>
      <c r="S105" s="86"/>
      <c r="T105" s="86"/>
      <c r="U105" s="86"/>
      <c r="V105" s="86"/>
    </row>
    <row r="106" spans="1:22" ht="22.5" customHeight="1">
      <c r="A106" s="196"/>
      <c r="B106" s="170"/>
      <c r="C106" s="170"/>
      <c r="D106" s="170"/>
      <c r="E106" s="68" t="s">
        <v>154</v>
      </c>
      <c r="F106" s="71">
        <f>F99</f>
        <v>0</v>
      </c>
      <c r="G106" s="96" t="s">
        <v>73</v>
      </c>
      <c r="H106" s="227"/>
      <c r="I106" s="230"/>
      <c r="J106" s="86"/>
      <c r="K106" s="86"/>
      <c r="L106" s="86"/>
      <c r="M106" s="86"/>
      <c r="N106" s="86"/>
      <c r="O106" s="86"/>
      <c r="P106" s="86"/>
      <c r="Q106" s="86"/>
      <c r="R106" s="86"/>
      <c r="S106" s="86"/>
      <c r="T106" s="86"/>
      <c r="U106" s="86"/>
      <c r="V106" s="86"/>
    </row>
    <row r="107" spans="1:22" ht="22.5" customHeight="1">
      <c r="A107" s="196"/>
      <c r="B107" s="170"/>
      <c r="C107" s="170"/>
      <c r="D107" s="170"/>
      <c r="E107" s="68" t="s">
        <v>201</v>
      </c>
      <c r="F107" s="73"/>
      <c r="G107" s="96" t="s">
        <v>16</v>
      </c>
      <c r="H107" s="227"/>
      <c r="I107" s="230"/>
      <c r="J107" s="86"/>
      <c r="K107" s="86"/>
      <c r="L107" s="86"/>
      <c r="M107" s="86"/>
      <c r="N107" s="86"/>
      <c r="O107" s="86"/>
      <c r="P107" s="86"/>
      <c r="Q107" s="86"/>
      <c r="R107" s="86"/>
      <c r="S107" s="86"/>
      <c r="T107" s="86"/>
      <c r="U107" s="86"/>
      <c r="V107" s="86"/>
    </row>
    <row r="108" spans="1:22" ht="22.5" customHeight="1">
      <c r="A108" s="196"/>
      <c r="B108" s="170"/>
      <c r="C108" s="170"/>
      <c r="D108" s="170"/>
      <c r="E108" s="68" t="s">
        <v>72</v>
      </c>
      <c r="F108" s="68"/>
      <c r="G108" s="68"/>
      <c r="H108" s="227"/>
      <c r="I108" s="230"/>
      <c r="J108" s="86"/>
      <c r="K108" s="86"/>
      <c r="L108" s="86"/>
      <c r="M108" s="86"/>
      <c r="N108" s="86"/>
      <c r="O108" s="86"/>
      <c r="P108" s="86"/>
      <c r="Q108" s="86"/>
      <c r="R108" s="86"/>
      <c r="S108" s="86"/>
      <c r="T108" s="86"/>
      <c r="U108" s="86"/>
      <c r="V108" s="86"/>
    </row>
    <row r="109" spans="1:22" ht="22.5" customHeight="1">
      <c r="A109" s="196"/>
      <c r="B109" s="170"/>
      <c r="C109" s="170"/>
      <c r="D109" s="170"/>
      <c r="E109" s="39"/>
      <c r="F109" s="68"/>
      <c r="G109" s="39"/>
      <c r="H109" s="227"/>
      <c r="I109" s="230"/>
      <c r="J109" s="86"/>
      <c r="K109" s="86"/>
      <c r="L109" s="86"/>
      <c r="M109" s="86"/>
      <c r="N109" s="86"/>
      <c r="O109" s="86"/>
      <c r="P109" s="86"/>
      <c r="Q109" s="86"/>
      <c r="R109" s="86"/>
      <c r="S109" s="86"/>
      <c r="T109" s="86"/>
      <c r="U109" s="86"/>
      <c r="V109" s="86"/>
    </row>
    <row r="110" spans="1:22" ht="22.5" customHeight="1">
      <c r="A110" s="196"/>
      <c r="B110" s="170"/>
      <c r="C110" s="170"/>
      <c r="D110" s="170"/>
      <c r="E110" s="68" t="s">
        <v>156</v>
      </c>
      <c r="F110" s="123" t="e">
        <f>F107/F106/12</f>
        <v>#DIV/0!</v>
      </c>
      <c r="G110" s="68" t="s">
        <v>75</v>
      </c>
      <c r="H110" s="227"/>
      <c r="I110" s="230"/>
      <c r="J110" s="86"/>
      <c r="K110" s="86"/>
      <c r="L110" s="86"/>
      <c r="M110" s="86"/>
      <c r="N110" s="86"/>
      <c r="O110" s="86"/>
      <c r="P110" s="86"/>
      <c r="Q110" s="86"/>
      <c r="R110" s="86"/>
      <c r="S110" s="86"/>
      <c r="T110" s="86"/>
      <c r="U110" s="86"/>
      <c r="V110" s="86"/>
    </row>
    <row r="111" spans="1:22" ht="22.5" customHeight="1">
      <c r="A111" s="196"/>
      <c r="B111" s="170"/>
      <c r="C111" s="170"/>
      <c r="D111" s="170"/>
      <c r="E111" s="72"/>
      <c r="F111" s="72"/>
      <c r="G111" s="72"/>
      <c r="H111" s="233"/>
      <c r="I111" s="235"/>
      <c r="J111" s="86"/>
      <c r="K111" s="86"/>
      <c r="L111" s="86"/>
      <c r="M111" s="86"/>
      <c r="N111" s="86"/>
      <c r="O111" s="86"/>
      <c r="P111" s="86"/>
      <c r="Q111" s="86"/>
      <c r="R111" s="86"/>
      <c r="S111" s="86"/>
      <c r="T111" s="86"/>
      <c r="U111" s="86"/>
      <c r="V111" s="86"/>
    </row>
    <row r="112" spans="1:22" ht="22.5" customHeight="1">
      <c r="A112" s="196">
        <v>7</v>
      </c>
      <c r="B112" s="195" t="s">
        <v>107</v>
      </c>
      <c r="C112" s="195"/>
      <c r="D112" s="195"/>
      <c r="E112" s="65"/>
      <c r="F112" s="65"/>
      <c r="G112" s="65"/>
      <c r="H112" s="226" t="s">
        <v>41</v>
      </c>
      <c r="I112" s="229" t="s">
        <v>15</v>
      </c>
      <c r="J112" s="86"/>
      <c r="K112" s="86"/>
      <c r="L112" s="86"/>
      <c r="M112" s="86"/>
      <c r="N112" s="86"/>
      <c r="O112" s="86"/>
      <c r="P112" s="86"/>
      <c r="Q112" s="86"/>
      <c r="R112" s="86"/>
      <c r="S112" s="86"/>
      <c r="T112" s="86"/>
      <c r="U112" s="86"/>
      <c r="V112" s="86"/>
    </row>
    <row r="113" spans="1:22" ht="22.5" customHeight="1">
      <c r="A113" s="196"/>
      <c r="B113" s="195"/>
      <c r="C113" s="195"/>
      <c r="D113" s="195"/>
      <c r="E113" s="68" t="s">
        <v>154</v>
      </c>
      <c r="F113" s="71">
        <f>F106</f>
        <v>0</v>
      </c>
      <c r="G113" s="68" t="s">
        <v>73</v>
      </c>
      <c r="H113" s="227"/>
      <c r="I113" s="230"/>
      <c r="J113" s="86"/>
      <c r="K113" s="86"/>
      <c r="L113" s="86"/>
      <c r="M113" s="86"/>
      <c r="N113" s="86"/>
      <c r="O113" s="86"/>
      <c r="P113" s="86"/>
      <c r="Q113" s="86"/>
      <c r="R113" s="86"/>
      <c r="S113" s="86"/>
      <c r="T113" s="86"/>
      <c r="U113" s="86"/>
      <c r="V113" s="86"/>
    </row>
    <row r="114" spans="1:22" ht="22.5" customHeight="1">
      <c r="A114" s="196"/>
      <c r="B114" s="195"/>
      <c r="C114" s="195"/>
      <c r="D114" s="195"/>
      <c r="E114" s="116" t="s">
        <v>170</v>
      </c>
      <c r="F114" s="73"/>
      <c r="G114" s="68" t="s">
        <v>73</v>
      </c>
      <c r="H114" s="227"/>
      <c r="I114" s="230"/>
      <c r="J114" s="86"/>
      <c r="K114" s="86"/>
      <c r="L114" s="86"/>
      <c r="M114" s="86"/>
      <c r="N114" s="86"/>
      <c r="O114" s="86"/>
      <c r="P114" s="86"/>
      <c r="Q114" s="86"/>
      <c r="R114" s="86"/>
      <c r="S114" s="86"/>
      <c r="T114" s="86"/>
      <c r="U114" s="86"/>
      <c r="V114" s="86"/>
    </row>
    <row r="115" spans="1:22" ht="22.5" customHeight="1">
      <c r="A115" s="196"/>
      <c r="B115" s="195"/>
      <c r="C115" s="195"/>
      <c r="D115" s="195"/>
      <c r="E115" s="68" t="s">
        <v>72</v>
      </c>
      <c r="F115" s="68"/>
      <c r="G115" s="68"/>
      <c r="H115" s="228"/>
      <c r="I115" s="231"/>
      <c r="J115" s="86"/>
      <c r="K115" s="86"/>
      <c r="L115" s="86"/>
      <c r="M115" s="86"/>
      <c r="N115" s="86"/>
      <c r="O115" s="86"/>
      <c r="P115" s="86"/>
      <c r="Q115" s="86"/>
      <c r="R115" s="86"/>
      <c r="S115" s="86"/>
      <c r="T115" s="86"/>
      <c r="U115" s="86"/>
      <c r="V115" s="86"/>
    </row>
    <row r="116" spans="1:22" ht="22.5" customHeight="1">
      <c r="A116" s="196"/>
      <c r="B116" s="195"/>
      <c r="C116" s="195"/>
      <c r="D116" s="195"/>
      <c r="E116" s="39"/>
      <c r="F116" s="39"/>
      <c r="G116" s="39"/>
      <c r="H116" s="232" t="s">
        <v>42</v>
      </c>
      <c r="I116" s="234" t="s">
        <v>15</v>
      </c>
      <c r="J116" s="86"/>
      <c r="K116" s="86"/>
      <c r="L116" s="86"/>
      <c r="M116" s="86"/>
      <c r="N116" s="86"/>
      <c r="O116" s="86"/>
      <c r="P116" s="86"/>
      <c r="Q116" s="86"/>
      <c r="R116" s="86"/>
      <c r="S116" s="86"/>
      <c r="T116" s="86"/>
      <c r="U116" s="86"/>
      <c r="V116" s="86"/>
    </row>
    <row r="117" spans="1:22" ht="22.5" customHeight="1">
      <c r="A117" s="196"/>
      <c r="B117" s="195"/>
      <c r="C117" s="195"/>
      <c r="D117" s="195"/>
      <c r="E117" s="68" t="s">
        <v>157</v>
      </c>
      <c r="F117" s="74" t="e">
        <f>F114/F113*100</f>
        <v>#DIV/0!</v>
      </c>
      <c r="G117" s="68" t="s">
        <v>76</v>
      </c>
      <c r="H117" s="227"/>
      <c r="I117" s="230"/>
      <c r="J117" s="86"/>
      <c r="K117" s="86"/>
      <c r="L117" s="86"/>
      <c r="M117" s="86"/>
      <c r="N117" s="86"/>
      <c r="O117" s="86"/>
      <c r="P117" s="86"/>
      <c r="Q117" s="86"/>
      <c r="R117" s="86"/>
      <c r="S117" s="86"/>
      <c r="T117" s="86"/>
      <c r="U117" s="86"/>
      <c r="V117" s="86"/>
    </row>
    <row r="118" spans="1:22" ht="22.5" customHeight="1">
      <c r="A118" s="196"/>
      <c r="B118" s="195"/>
      <c r="C118" s="195"/>
      <c r="D118" s="195"/>
      <c r="E118" s="68"/>
      <c r="F118" s="68"/>
      <c r="G118" s="68"/>
      <c r="H118" s="227"/>
      <c r="I118" s="230"/>
      <c r="J118" s="86"/>
      <c r="K118" s="86"/>
      <c r="L118" s="86"/>
      <c r="M118" s="86"/>
      <c r="N118" s="86"/>
      <c r="O118" s="86"/>
      <c r="P118" s="86"/>
      <c r="Q118" s="86"/>
      <c r="R118" s="86"/>
      <c r="S118" s="86"/>
      <c r="T118" s="86"/>
      <c r="U118" s="86"/>
      <c r="V118" s="86"/>
    </row>
    <row r="119" spans="1:22" ht="22.5" customHeight="1">
      <c r="A119" s="196"/>
      <c r="B119" s="195"/>
      <c r="C119" s="195"/>
      <c r="D119" s="195"/>
      <c r="E119" s="70"/>
      <c r="F119" s="70"/>
      <c r="G119" s="70"/>
      <c r="H119" s="233"/>
      <c r="I119" s="235"/>
      <c r="J119" s="86"/>
      <c r="K119" s="86"/>
      <c r="L119" s="86"/>
      <c r="M119" s="86"/>
      <c r="N119" s="86"/>
      <c r="O119" s="86"/>
      <c r="P119" s="86"/>
      <c r="Q119" s="86"/>
      <c r="R119" s="86"/>
      <c r="S119" s="86"/>
      <c r="T119" s="86"/>
      <c r="U119" s="86"/>
      <c r="V119" s="86"/>
    </row>
    <row r="120" spans="1:22" ht="22.5" customHeight="1">
      <c r="A120" s="196">
        <v>8</v>
      </c>
      <c r="B120" s="197" t="s">
        <v>202</v>
      </c>
      <c r="C120" s="198"/>
      <c r="D120" s="198"/>
      <c r="E120" s="65" t="s">
        <v>78</v>
      </c>
      <c r="F120" s="65"/>
      <c r="G120" s="65"/>
      <c r="H120" s="226" t="s">
        <v>41</v>
      </c>
      <c r="I120" s="229" t="s">
        <v>15</v>
      </c>
      <c r="J120" s="86"/>
      <c r="K120" s="86"/>
      <c r="L120" s="86"/>
      <c r="M120" s="86"/>
      <c r="N120" s="86"/>
      <c r="O120" s="86"/>
      <c r="P120" s="86"/>
      <c r="Q120" s="86"/>
      <c r="R120" s="86"/>
      <c r="S120" s="86"/>
      <c r="T120" s="86"/>
      <c r="U120" s="86"/>
      <c r="V120" s="86"/>
    </row>
    <row r="121" spans="1:22" ht="22.5" customHeight="1">
      <c r="A121" s="196"/>
      <c r="B121" s="194" t="s">
        <v>208</v>
      </c>
      <c r="C121" s="194"/>
      <c r="D121" s="194"/>
      <c r="E121" s="68" t="s">
        <v>128</v>
      </c>
      <c r="F121" s="73"/>
      <c r="G121" s="68" t="s">
        <v>83</v>
      </c>
      <c r="H121" s="227"/>
      <c r="I121" s="230"/>
      <c r="J121" s="86"/>
      <c r="K121" s="86"/>
      <c r="L121" s="86"/>
      <c r="M121" s="86"/>
      <c r="N121" s="86"/>
      <c r="O121" s="86"/>
      <c r="P121" s="86"/>
      <c r="Q121" s="86"/>
      <c r="R121" s="86"/>
      <c r="S121" s="86"/>
      <c r="T121" s="86"/>
      <c r="U121" s="86"/>
      <c r="V121" s="86"/>
    </row>
    <row r="122" spans="1:22" ht="22.5" customHeight="1">
      <c r="A122" s="196"/>
      <c r="B122" s="170"/>
      <c r="C122" s="170"/>
      <c r="D122" s="170"/>
      <c r="E122" s="68" t="s">
        <v>129</v>
      </c>
      <c r="F122" s="73"/>
      <c r="G122" s="68" t="s">
        <v>83</v>
      </c>
      <c r="H122" s="227"/>
      <c r="I122" s="230"/>
      <c r="J122" s="86"/>
      <c r="K122" s="86"/>
      <c r="L122" s="86"/>
      <c r="M122" s="86"/>
      <c r="N122" s="86"/>
      <c r="O122" s="86"/>
      <c r="P122" s="86"/>
      <c r="Q122" s="86"/>
      <c r="R122" s="86"/>
      <c r="S122" s="86"/>
      <c r="T122" s="86"/>
      <c r="U122" s="86"/>
      <c r="V122" s="86"/>
    </row>
    <row r="123" spans="1:22" ht="22.5" customHeight="1">
      <c r="A123" s="196"/>
      <c r="B123" s="170"/>
      <c r="C123" s="170"/>
      <c r="D123" s="170"/>
      <c r="E123" s="68" t="s">
        <v>77</v>
      </c>
      <c r="F123" s="74" t="e">
        <f>F121/F122*100</f>
        <v>#DIV/0!</v>
      </c>
      <c r="G123" s="68" t="s">
        <v>76</v>
      </c>
      <c r="H123" s="227"/>
      <c r="I123" s="230"/>
      <c r="J123" s="86"/>
      <c r="K123" s="86"/>
      <c r="L123" s="86"/>
      <c r="M123" s="86"/>
      <c r="N123" s="86"/>
      <c r="O123" s="86"/>
      <c r="P123" s="86"/>
      <c r="Q123" s="86"/>
      <c r="R123" s="86"/>
      <c r="S123" s="86"/>
      <c r="T123" s="86"/>
      <c r="U123" s="86"/>
      <c r="V123" s="86"/>
    </row>
    <row r="124" spans="1:22" ht="22.5" customHeight="1">
      <c r="A124" s="196"/>
      <c r="B124" s="170"/>
      <c r="C124" s="170"/>
      <c r="D124" s="170"/>
      <c r="E124" s="68"/>
      <c r="F124" s="68"/>
      <c r="G124" s="68"/>
      <c r="H124" s="227"/>
      <c r="I124" s="230"/>
      <c r="J124" s="86"/>
      <c r="K124" s="86"/>
      <c r="L124" s="86"/>
      <c r="M124" s="86"/>
      <c r="N124" s="86"/>
      <c r="O124" s="86"/>
      <c r="P124" s="86"/>
      <c r="Q124" s="86"/>
      <c r="R124" s="86"/>
      <c r="S124" s="86"/>
      <c r="T124" s="86"/>
      <c r="U124" s="86"/>
      <c r="V124" s="86"/>
    </row>
    <row r="125" spans="1:22" ht="22.5" customHeight="1">
      <c r="A125" s="196"/>
      <c r="B125" s="170"/>
      <c r="C125" s="170"/>
      <c r="D125" s="170"/>
      <c r="E125" s="68" t="s">
        <v>79</v>
      </c>
      <c r="F125" s="68"/>
      <c r="G125" s="68"/>
      <c r="H125" s="228"/>
      <c r="I125" s="231"/>
      <c r="J125" s="86"/>
      <c r="K125" s="86"/>
      <c r="L125" s="86"/>
      <c r="M125" s="86"/>
      <c r="N125" s="86"/>
      <c r="O125" s="86"/>
      <c r="P125" s="86"/>
      <c r="Q125" s="86"/>
      <c r="R125" s="86"/>
      <c r="S125" s="86"/>
      <c r="T125" s="86"/>
      <c r="U125" s="86"/>
      <c r="V125" s="86"/>
    </row>
    <row r="126" spans="1:22" ht="22.5" customHeight="1">
      <c r="A126" s="196"/>
      <c r="B126" s="170"/>
      <c r="C126" s="170"/>
      <c r="D126" s="170"/>
      <c r="E126" s="118" t="s">
        <v>128</v>
      </c>
      <c r="F126" s="73">
        <f>F121</f>
        <v>0</v>
      </c>
      <c r="G126" s="68" t="s">
        <v>83</v>
      </c>
      <c r="H126" s="232" t="s">
        <v>42</v>
      </c>
      <c r="I126" s="234" t="s">
        <v>15</v>
      </c>
      <c r="J126" s="86"/>
      <c r="K126" s="86"/>
      <c r="L126" s="86"/>
      <c r="M126" s="86"/>
      <c r="N126" s="86"/>
      <c r="O126" s="86"/>
      <c r="P126" s="86"/>
      <c r="Q126" s="86"/>
      <c r="R126" s="86"/>
      <c r="S126" s="86"/>
      <c r="T126" s="86"/>
      <c r="U126" s="86"/>
      <c r="V126" s="86"/>
    </row>
    <row r="127" spans="1:22" ht="22.5" customHeight="1">
      <c r="A127" s="196"/>
      <c r="B127" s="170"/>
      <c r="C127" s="170"/>
      <c r="D127" s="170"/>
      <c r="E127" s="68" t="s">
        <v>196</v>
      </c>
      <c r="F127" s="73"/>
      <c r="G127" s="68" t="s">
        <v>84</v>
      </c>
      <c r="H127" s="227"/>
      <c r="I127" s="230"/>
      <c r="J127" s="86"/>
      <c r="K127" s="86"/>
      <c r="L127" s="86"/>
      <c r="M127" s="86"/>
      <c r="N127" s="86"/>
      <c r="O127" s="86"/>
      <c r="P127" s="86"/>
      <c r="Q127" s="86"/>
      <c r="R127" s="86"/>
      <c r="S127" s="86"/>
      <c r="T127" s="86"/>
      <c r="U127" s="86"/>
      <c r="V127" s="86"/>
    </row>
    <row r="128" spans="1:22" ht="22.5" customHeight="1">
      <c r="A128" s="196"/>
      <c r="B128" s="170"/>
      <c r="C128" s="170"/>
      <c r="D128" s="170"/>
      <c r="E128" s="68" t="s">
        <v>80</v>
      </c>
      <c r="F128" s="68"/>
      <c r="G128" s="68"/>
      <c r="H128" s="227"/>
      <c r="I128" s="230"/>
      <c r="J128" s="86"/>
      <c r="K128" s="86"/>
      <c r="L128" s="86"/>
      <c r="M128" s="86"/>
      <c r="N128" s="86"/>
      <c r="O128" s="86"/>
      <c r="P128" s="86"/>
      <c r="Q128" s="86"/>
      <c r="R128" s="86"/>
      <c r="S128" s="86"/>
      <c r="T128" s="86"/>
      <c r="U128" s="86"/>
      <c r="V128" s="86"/>
    </row>
    <row r="129" spans="1:22" ht="22.5" customHeight="1">
      <c r="A129" s="196"/>
      <c r="B129" s="170"/>
      <c r="C129" s="170"/>
      <c r="D129" s="170"/>
      <c r="E129" s="68" t="s">
        <v>81</v>
      </c>
      <c r="F129" s="68"/>
      <c r="G129" s="68"/>
      <c r="H129" s="227"/>
      <c r="I129" s="230"/>
      <c r="J129" s="86"/>
      <c r="K129" s="86"/>
      <c r="L129" s="86"/>
      <c r="M129" s="86"/>
      <c r="N129" s="86"/>
      <c r="O129" s="86"/>
      <c r="P129" s="86"/>
      <c r="Q129" s="86"/>
      <c r="R129" s="86"/>
      <c r="S129" s="86"/>
      <c r="T129" s="86"/>
      <c r="U129" s="86"/>
      <c r="V129" s="86"/>
    </row>
    <row r="130" spans="1:22" ht="22.5" customHeight="1">
      <c r="A130" s="196"/>
      <c r="B130" s="170"/>
      <c r="C130" s="170"/>
      <c r="D130" s="170"/>
      <c r="E130" s="68" t="s">
        <v>82</v>
      </c>
      <c r="F130" s="74" t="e">
        <f>F126/F127</f>
        <v>#DIV/0!</v>
      </c>
      <c r="G130" s="68" t="s">
        <v>83</v>
      </c>
      <c r="H130" s="227"/>
      <c r="I130" s="230"/>
      <c r="J130" s="86"/>
      <c r="K130" s="86"/>
      <c r="L130" s="86"/>
      <c r="M130" s="86"/>
      <c r="N130" s="86"/>
      <c r="O130" s="86"/>
      <c r="P130" s="86"/>
      <c r="Q130" s="86"/>
      <c r="R130" s="86"/>
      <c r="S130" s="86"/>
      <c r="T130" s="86"/>
      <c r="U130" s="86"/>
      <c r="V130" s="86"/>
    </row>
    <row r="131" spans="1:22" ht="22.5" customHeight="1" thickBot="1">
      <c r="A131" s="196"/>
      <c r="B131" s="170"/>
      <c r="C131" s="170"/>
      <c r="D131" s="170"/>
      <c r="E131" s="70"/>
      <c r="F131" s="70"/>
      <c r="G131" s="70"/>
      <c r="H131" s="260"/>
      <c r="I131" s="261"/>
      <c r="J131" s="86"/>
      <c r="K131" s="86"/>
      <c r="L131" s="86"/>
      <c r="M131" s="86"/>
      <c r="N131" s="86"/>
      <c r="O131" s="86"/>
      <c r="P131" s="86"/>
      <c r="Q131" s="86"/>
      <c r="R131" s="86"/>
      <c r="S131" s="86"/>
      <c r="T131" s="86"/>
      <c r="U131" s="86"/>
      <c r="V131" s="86"/>
    </row>
    <row r="132" spans="1:22" ht="9.9499999999999993" customHeight="1" thickTop="1">
      <c r="A132" s="14"/>
      <c r="B132" s="14"/>
      <c r="C132" s="2"/>
      <c r="D132" s="2"/>
      <c r="E132" s="2"/>
      <c r="F132" s="2"/>
      <c r="G132" s="2"/>
      <c r="H132" s="2"/>
      <c r="I132" s="2"/>
      <c r="J132" s="86"/>
      <c r="K132" s="86"/>
      <c r="L132" s="86"/>
      <c r="M132" s="86"/>
      <c r="N132" s="86"/>
      <c r="O132" s="86"/>
      <c r="P132" s="86"/>
      <c r="Q132" s="86"/>
      <c r="R132" s="86"/>
      <c r="S132" s="86"/>
      <c r="T132" s="86"/>
      <c r="U132" s="86"/>
      <c r="V132" s="86"/>
    </row>
    <row r="133" spans="1:22" ht="9.9499999999999993" customHeight="1" thickBot="1">
      <c r="A133" s="15"/>
      <c r="B133" s="15"/>
      <c r="C133" s="15"/>
      <c r="D133" s="15"/>
      <c r="E133" s="15"/>
      <c r="F133" s="15"/>
      <c r="G133" s="15"/>
      <c r="H133" s="15"/>
      <c r="I133" s="15"/>
      <c r="J133" s="86"/>
      <c r="K133" s="86"/>
      <c r="L133" s="86"/>
      <c r="M133" s="86"/>
      <c r="N133" s="86"/>
      <c r="O133" s="86"/>
      <c r="P133" s="86"/>
      <c r="Q133" s="86"/>
      <c r="R133" s="86"/>
      <c r="S133" s="86"/>
      <c r="T133" s="86"/>
      <c r="U133" s="86"/>
      <c r="V133" s="86"/>
    </row>
    <row r="134" spans="1:22" ht="18.75" customHeight="1">
      <c r="A134" s="166" t="s">
        <v>43</v>
      </c>
      <c r="B134" s="167"/>
      <c r="C134" s="168"/>
      <c r="D134" s="168"/>
      <c r="E134" s="168"/>
      <c r="F134" s="41" t="s">
        <v>35</v>
      </c>
      <c r="G134" s="42" t="s">
        <v>86</v>
      </c>
      <c r="H134" s="4"/>
      <c r="I134" s="4"/>
      <c r="J134" s="86"/>
      <c r="K134" s="86"/>
      <c r="L134" s="86"/>
      <c r="M134" s="86"/>
      <c r="N134" s="86"/>
      <c r="O134" s="86"/>
      <c r="P134" s="86"/>
      <c r="Q134" s="86"/>
      <c r="R134" s="86"/>
      <c r="S134" s="86"/>
      <c r="T134" s="86"/>
      <c r="U134" s="86"/>
      <c r="V134" s="86"/>
    </row>
    <row r="135" spans="1:22" ht="18.75" customHeight="1" thickBot="1">
      <c r="A135" s="141">
        <f>$C$10</f>
        <v>0</v>
      </c>
      <c r="B135" s="142"/>
      <c r="C135" s="143"/>
      <c r="D135" s="143"/>
      <c r="E135" s="143"/>
      <c r="F135" s="124">
        <f>$C$11</f>
        <v>0</v>
      </c>
      <c r="G135" s="125">
        <f>$G$11</f>
        <v>0</v>
      </c>
      <c r="H135" s="4"/>
      <c r="I135" s="4"/>
      <c r="J135" s="86"/>
      <c r="K135" s="86"/>
      <c r="L135" s="86"/>
      <c r="M135" s="86"/>
      <c r="N135" s="86"/>
      <c r="O135" s="86"/>
      <c r="P135" s="86"/>
      <c r="Q135" s="86"/>
      <c r="R135" s="86"/>
      <c r="S135" s="86"/>
      <c r="T135" s="86"/>
      <c r="U135" s="86"/>
      <c r="V135" s="86"/>
    </row>
    <row r="136" spans="1:22" ht="9.9499999999999993" customHeight="1" thickBot="1">
      <c r="A136" s="16"/>
      <c r="B136" s="16"/>
      <c r="C136" s="16"/>
      <c r="D136" s="16"/>
      <c r="E136" s="16"/>
      <c r="F136" s="16"/>
      <c r="G136" s="16"/>
      <c r="H136" s="16"/>
      <c r="I136" s="16"/>
      <c r="J136" s="86"/>
      <c r="K136" s="86"/>
      <c r="L136" s="86"/>
      <c r="M136" s="86"/>
      <c r="N136" s="86"/>
      <c r="O136" s="86"/>
      <c r="P136" s="86"/>
      <c r="Q136" s="86"/>
      <c r="R136" s="86"/>
      <c r="S136" s="86"/>
      <c r="T136" s="86"/>
      <c r="U136" s="86"/>
      <c r="V136" s="86"/>
    </row>
    <row r="137" spans="1:22" ht="24" customHeight="1" thickTop="1">
      <c r="A137" s="43" t="s">
        <v>1</v>
      </c>
      <c r="B137" s="201" t="s">
        <v>0</v>
      </c>
      <c r="C137" s="201"/>
      <c r="D137" s="201"/>
      <c r="E137" s="210" t="s">
        <v>14</v>
      </c>
      <c r="F137" s="210"/>
      <c r="G137" s="210"/>
      <c r="H137" s="214" t="s">
        <v>2</v>
      </c>
      <c r="I137" s="215"/>
      <c r="J137" s="86"/>
      <c r="K137" s="86"/>
      <c r="L137" s="86"/>
      <c r="M137" s="86"/>
      <c r="N137" s="86"/>
      <c r="O137" s="86"/>
      <c r="P137" s="86"/>
      <c r="Q137" s="86"/>
      <c r="R137" s="86"/>
      <c r="S137" s="86"/>
      <c r="T137" s="86"/>
      <c r="U137" s="86"/>
      <c r="V137" s="86"/>
    </row>
    <row r="138" spans="1:22" ht="24" customHeight="1">
      <c r="A138" s="138">
        <v>9</v>
      </c>
      <c r="B138" s="146" t="s">
        <v>207</v>
      </c>
      <c r="C138" s="147"/>
      <c r="D138" s="148"/>
      <c r="E138" s="75"/>
      <c r="F138" s="75"/>
      <c r="G138" s="75"/>
      <c r="H138" s="216" t="s">
        <v>41</v>
      </c>
      <c r="I138" s="219" t="s">
        <v>15</v>
      </c>
      <c r="J138" s="86"/>
      <c r="K138" s="86"/>
      <c r="L138" s="86"/>
      <c r="M138" s="86"/>
      <c r="N138" s="86"/>
      <c r="O138" s="86"/>
      <c r="P138" s="86"/>
      <c r="Q138" s="86"/>
      <c r="R138" s="86"/>
      <c r="S138" s="86"/>
      <c r="T138" s="86"/>
      <c r="U138" s="86"/>
      <c r="V138" s="86"/>
    </row>
    <row r="139" spans="1:22" ht="24" customHeight="1">
      <c r="A139" s="139"/>
      <c r="B139" s="149"/>
      <c r="C139" s="150"/>
      <c r="D139" s="151"/>
      <c r="E139" s="68" t="s">
        <v>197</v>
      </c>
      <c r="F139" s="73"/>
      <c r="G139" s="76" t="s">
        <v>84</v>
      </c>
      <c r="H139" s="217"/>
      <c r="I139" s="220"/>
      <c r="J139" s="86"/>
      <c r="K139" s="86"/>
      <c r="L139" s="86"/>
      <c r="M139" s="86"/>
      <c r="N139" s="86"/>
      <c r="O139" s="86"/>
      <c r="P139" s="86"/>
      <c r="Q139" s="86"/>
      <c r="R139" s="86"/>
      <c r="S139" s="86"/>
      <c r="T139" s="86"/>
      <c r="U139" s="86"/>
      <c r="V139" s="86"/>
    </row>
    <row r="140" spans="1:22" ht="24" customHeight="1">
      <c r="A140" s="139"/>
      <c r="B140" s="149"/>
      <c r="C140" s="150"/>
      <c r="D140" s="151"/>
      <c r="E140" s="76" t="s">
        <v>198</v>
      </c>
      <c r="F140" s="73"/>
      <c r="G140" s="76" t="s">
        <v>84</v>
      </c>
      <c r="H140" s="217"/>
      <c r="I140" s="220"/>
      <c r="J140" s="86"/>
      <c r="K140" s="86"/>
      <c r="L140" s="86"/>
      <c r="M140" s="86"/>
      <c r="N140" s="86"/>
      <c r="O140" s="86"/>
      <c r="P140" s="86"/>
      <c r="Q140" s="86"/>
      <c r="R140" s="86"/>
      <c r="S140" s="86"/>
      <c r="T140" s="86"/>
      <c r="U140" s="86"/>
      <c r="V140" s="86"/>
    </row>
    <row r="141" spans="1:22" ht="24" customHeight="1">
      <c r="A141" s="139"/>
      <c r="B141" s="149"/>
      <c r="C141" s="150"/>
      <c r="D141" s="151"/>
      <c r="E141" s="76" t="s">
        <v>85</v>
      </c>
      <c r="F141" s="76"/>
      <c r="G141" s="76"/>
      <c r="H141" s="217"/>
      <c r="I141" s="220"/>
      <c r="J141" s="86"/>
      <c r="K141" s="86"/>
      <c r="L141" s="86"/>
      <c r="M141" s="86"/>
      <c r="N141" s="86"/>
      <c r="O141" s="86"/>
      <c r="P141" s="86"/>
      <c r="Q141" s="86"/>
      <c r="R141" s="86"/>
      <c r="S141" s="86"/>
      <c r="T141" s="86"/>
      <c r="U141" s="86"/>
      <c r="V141" s="86"/>
    </row>
    <row r="142" spans="1:22" ht="24" customHeight="1">
      <c r="A142" s="139"/>
      <c r="B142" s="149"/>
      <c r="C142" s="150"/>
      <c r="D142" s="151"/>
      <c r="E142" s="76"/>
      <c r="F142" s="76"/>
      <c r="G142" s="76"/>
      <c r="H142" s="217" t="s">
        <v>42</v>
      </c>
      <c r="I142" s="221" t="s">
        <v>15</v>
      </c>
      <c r="J142" s="86"/>
      <c r="K142" s="86"/>
      <c r="L142" s="86"/>
      <c r="M142" s="86"/>
      <c r="N142" s="86"/>
      <c r="O142" s="86"/>
      <c r="P142" s="86"/>
      <c r="Q142" s="86"/>
      <c r="R142" s="86"/>
      <c r="S142" s="86"/>
      <c r="T142" s="86"/>
      <c r="U142" s="86"/>
      <c r="V142" s="86"/>
    </row>
    <row r="143" spans="1:22" ht="24" customHeight="1">
      <c r="A143" s="139"/>
      <c r="B143" s="149"/>
      <c r="C143" s="150"/>
      <c r="D143" s="151"/>
      <c r="E143" s="76" t="s">
        <v>158</v>
      </c>
      <c r="F143" s="74" t="e">
        <f>F140/F139*100</f>
        <v>#DIV/0!</v>
      </c>
      <c r="G143" s="76" t="s">
        <v>76</v>
      </c>
      <c r="H143" s="217"/>
      <c r="I143" s="221"/>
      <c r="J143" s="86"/>
      <c r="K143" s="86"/>
      <c r="L143" s="86"/>
      <c r="M143" s="86"/>
      <c r="N143" s="86"/>
      <c r="O143" s="86"/>
      <c r="P143" s="86"/>
      <c r="Q143" s="86"/>
      <c r="R143" s="86"/>
      <c r="S143" s="86"/>
      <c r="T143" s="86"/>
      <c r="U143" s="86"/>
      <c r="V143" s="86"/>
    </row>
    <row r="144" spans="1:22" ht="24" customHeight="1">
      <c r="A144" s="139"/>
      <c r="B144" s="149"/>
      <c r="C144" s="150"/>
      <c r="D144" s="151"/>
      <c r="E144" s="76"/>
      <c r="F144" s="76"/>
      <c r="G144" s="76"/>
      <c r="H144" s="217"/>
      <c r="I144" s="221"/>
      <c r="J144" s="86"/>
      <c r="K144" s="86"/>
      <c r="L144" s="86"/>
      <c r="M144" s="86"/>
      <c r="N144" s="86"/>
      <c r="O144" s="86"/>
      <c r="P144" s="86"/>
      <c r="Q144" s="86"/>
      <c r="R144" s="86"/>
      <c r="S144" s="86"/>
      <c r="T144" s="86"/>
      <c r="U144" s="86"/>
      <c r="V144" s="86"/>
    </row>
    <row r="145" spans="1:22" ht="24" customHeight="1">
      <c r="A145" s="140"/>
      <c r="B145" s="152"/>
      <c r="C145" s="153"/>
      <c r="D145" s="154"/>
      <c r="E145" s="77"/>
      <c r="F145" s="77"/>
      <c r="G145" s="77"/>
      <c r="H145" s="218"/>
      <c r="I145" s="222"/>
      <c r="J145" s="86"/>
      <c r="K145" s="86"/>
      <c r="L145" s="86"/>
      <c r="M145" s="86"/>
      <c r="N145" s="86"/>
      <c r="O145" s="86"/>
      <c r="P145" s="86"/>
      <c r="Q145" s="86"/>
      <c r="R145" s="86"/>
      <c r="S145" s="86"/>
      <c r="T145" s="86"/>
      <c r="U145" s="86"/>
      <c r="V145" s="86"/>
    </row>
    <row r="146" spans="1:22" ht="24" customHeight="1">
      <c r="A146" s="138">
        <v>10</v>
      </c>
      <c r="B146" s="146" t="s">
        <v>110</v>
      </c>
      <c r="C146" s="147"/>
      <c r="D146" s="148"/>
      <c r="E146" s="65"/>
      <c r="F146" s="65"/>
      <c r="G146" s="65"/>
      <c r="H146" s="212" t="s">
        <v>41</v>
      </c>
      <c r="I146" s="230" t="s">
        <v>15</v>
      </c>
      <c r="J146" s="86"/>
      <c r="K146" s="86"/>
      <c r="L146" s="86"/>
      <c r="M146" s="86"/>
      <c r="N146" s="86"/>
      <c r="O146" s="86"/>
      <c r="P146" s="86"/>
      <c r="Q146" s="86"/>
      <c r="R146" s="86"/>
      <c r="S146" s="86"/>
      <c r="T146" s="86"/>
      <c r="U146" s="86"/>
      <c r="V146" s="86"/>
    </row>
    <row r="147" spans="1:22" ht="24" customHeight="1">
      <c r="A147" s="139"/>
      <c r="B147" s="149"/>
      <c r="C147" s="150"/>
      <c r="D147" s="151"/>
      <c r="E147" s="68" t="s">
        <v>161</v>
      </c>
      <c r="F147" s="73"/>
      <c r="G147" s="76" t="s">
        <v>84</v>
      </c>
      <c r="H147" s="212"/>
      <c r="I147" s="230"/>
      <c r="J147" s="86"/>
      <c r="K147" s="86"/>
      <c r="L147" s="86"/>
      <c r="M147" s="86"/>
      <c r="N147" s="86"/>
      <c r="O147" s="86"/>
      <c r="P147" s="86"/>
      <c r="Q147" s="86"/>
      <c r="R147" s="86"/>
      <c r="S147" s="86"/>
      <c r="T147" s="86"/>
      <c r="U147" s="86"/>
      <c r="V147" s="86"/>
    </row>
    <row r="148" spans="1:22" ht="24" customHeight="1">
      <c r="A148" s="139"/>
      <c r="B148" s="149"/>
      <c r="C148" s="150"/>
      <c r="D148" s="151"/>
      <c r="E148" s="68" t="s">
        <v>162</v>
      </c>
      <c r="F148" s="73"/>
      <c r="G148" s="76" t="s">
        <v>84</v>
      </c>
      <c r="H148" s="213"/>
      <c r="I148" s="231"/>
      <c r="J148" s="86"/>
      <c r="K148" s="86"/>
      <c r="L148" s="86"/>
      <c r="M148" s="86"/>
      <c r="N148" s="86"/>
      <c r="O148" s="86"/>
      <c r="P148" s="86"/>
      <c r="Q148" s="86"/>
      <c r="R148" s="86"/>
      <c r="S148" s="86"/>
      <c r="T148" s="86"/>
      <c r="U148" s="86"/>
      <c r="V148" s="86"/>
    </row>
    <row r="149" spans="1:22" ht="24" customHeight="1">
      <c r="A149" s="139"/>
      <c r="B149" s="149"/>
      <c r="C149" s="150"/>
      <c r="D149" s="151"/>
      <c r="E149" s="38"/>
      <c r="F149" s="38"/>
      <c r="G149" s="38"/>
      <c r="H149" s="217" t="s">
        <v>42</v>
      </c>
      <c r="I149" s="221" t="s">
        <v>15</v>
      </c>
      <c r="J149" s="86"/>
      <c r="K149" s="86"/>
      <c r="L149" s="86"/>
      <c r="M149" s="86"/>
      <c r="N149" s="86"/>
      <c r="O149" s="86"/>
      <c r="P149" s="86"/>
      <c r="Q149" s="86"/>
      <c r="R149" s="86"/>
      <c r="S149" s="86"/>
      <c r="T149" s="86"/>
      <c r="U149" s="86"/>
      <c r="V149" s="86"/>
    </row>
    <row r="150" spans="1:22" ht="24" customHeight="1">
      <c r="A150" s="139"/>
      <c r="B150" s="149"/>
      <c r="C150" s="150"/>
      <c r="D150" s="151"/>
      <c r="E150" s="76" t="s">
        <v>159</v>
      </c>
      <c r="F150" s="74" t="e">
        <f>F148/F147*100</f>
        <v>#DIV/0!</v>
      </c>
      <c r="G150" s="76" t="s">
        <v>76</v>
      </c>
      <c r="H150" s="217"/>
      <c r="I150" s="221"/>
      <c r="J150" s="86"/>
      <c r="K150" s="86"/>
      <c r="L150" s="86"/>
      <c r="M150" s="86"/>
      <c r="N150" s="86"/>
      <c r="O150" s="86"/>
      <c r="P150" s="86"/>
      <c r="Q150" s="86"/>
      <c r="R150" s="86"/>
      <c r="S150" s="86"/>
      <c r="T150" s="86"/>
      <c r="U150" s="86"/>
      <c r="V150" s="86"/>
    </row>
    <row r="151" spans="1:22" ht="24" customHeight="1">
      <c r="A151" s="140"/>
      <c r="B151" s="152"/>
      <c r="C151" s="153"/>
      <c r="D151" s="154"/>
      <c r="E151" s="70"/>
      <c r="F151" s="70"/>
      <c r="G151" s="70"/>
      <c r="H151" s="218"/>
      <c r="I151" s="222"/>
      <c r="J151" s="86"/>
      <c r="K151" s="86"/>
      <c r="L151" s="86"/>
      <c r="M151" s="86"/>
      <c r="N151" s="86"/>
      <c r="O151" s="86"/>
      <c r="P151" s="86"/>
      <c r="Q151" s="86"/>
      <c r="R151" s="86"/>
      <c r="S151" s="86"/>
      <c r="T151" s="86"/>
      <c r="U151" s="86"/>
      <c r="V151" s="86"/>
    </row>
    <row r="152" spans="1:22" ht="24" customHeight="1">
      <c r="A152" s="138">
        <v>11</v>
      </c>
      <c r="B152" s="146" t="s">
        <v>212</v>
      </c>
      <c r="C152" s="147"/>
      <c r="D152" s="148"/>
      <c r="E152" s="67"/>
      <c r="F152" s="65"/>
      <c r="G152" s="65"/>
      <c r="H152" s="213" t="s">
        <v>41</v>
      </c>
      <c r="I152" s="231" t="s">
        <v>15</v>
      </c>
      <c r="J152" s="86"/>
      <c r="K152" s="86"/>
      <c r="L152" s="86"/>
      <c r="M152" s="86"/>
      <c r="N152" s="86"/>
      <c r="O152" s="86"/>
      <c r="P152" s="86"/>
      <c r="Q152" s="86"/>
      <c r="R152" s="86"/>
      <c r="S152" s="86"/>
      <c r="T152" s="86"/>
      <c r="U152" s="86"/>
      <c r="V152" s="86"/>
    </row>
    <row r="153" spans="1:22" ht="24" customHeight="1">
      <c r="A153" s="139"/>
      <c r="B153" s="149"/>
      <c r="C153" s="150"/>
      <c r="D153" s="151"/>
      <c r="E153" s="46" t="s">
        <v>163</v>
      </c>
      <c r="F153" s="73"/>
      <c r="G153" s="78" t="s">
        <v>84</v>
      </c>
      <c r="H153" s="217"/>
      <c r="I153" s="220"/>
      <c r="J153" s="86"/>
      <c r="K153" s="86"/>
      <c r="L153" s="86"/>
      <c r="M153" s="86"/>
      <c r="N153" s="86"/>
      <c r="O153" s="86"/>
      <c r="P153" s="86"/>
      <c r="Q153" s="86"/>
      <c r="R153" s="86"/>
      <c r="S153" s="86"/>
      <c r="T153" s="86"/>
      <c r="U153" s="86"/>
      <c r="V153" s="86"/>
    </row>
    <row r="154" spans="1:22" ht="24" customHeight="1">
      <c r="A154" s="139"/>
      <c r="B154" s="149"/>
      <c r="C154" s="150"/>
      <c r="D154" s="151"/>
      <c r="E154" s="66" t="s">
        <v>164</v>
      </c>
      <c r="F154" s="73"/>
      <c r="G154" s="78" t="s">
        <v>84</v>
      </c>
      <c r="H154" s="217"/>
      <c r="I154" s="220"/>
      <c r="J154" s="86"/>
      <c r="K154" s="86"/>
      <c r="L154" s="86"/>
      <c r="M154" s="86"/>
      <c r="N154" s="86"/>
      <c r="O154" s="86"/>
      <c r="P154" s="86"/>
      <c r="Q154" s="86"/>
      <c r="R154" s="86"/>
      <c r="S154" s="86"/>
      <c r="T154" s="86"/>
      <c r="U154" s="86"/>
      <c r="V154" s="86"/>
    </row>
    <row r="155" spans="1:22" ht="24" customHeight="1">
      <c r="A155" s="139"/>
      <c r="B155" s="149"/>
      <c r="C155" s="150"/>
      <c r="D155" s="151"/>
      <c r="E155" s="1"/>
      <c r="F155" s="1"/>
      <c r="G155" s="1"/>
      <c r="H155" s="217" t="s">
        <v>42</v>
      </c>
      <c r="I155" s="221" t="s">
        <v>15</v>
      </c>
      <c r="J155" s="86"/>
      <c r="K155" s="86"/>
      <c r="L155" s="86"/>
      <c r="M155" s="86"/>
      <c r="N155" s="86"/>
      <c r="O155" s="86"/>
      <c r="P155" s="86"/>
      <c r="Q155" s="86"/>
      <c r="R155" s="86"/>
      <c r="S155" s="86"/>
      <c r="T155" s="86"/>
      <c r="U155" s="86"/>
      <c r="V155" s="86"/>
    </row>
    <row r="156" spans="1:22" ht="24" customHeight="1">
      <c r="A156" s="139"/>
      <c r="B156" s="149"/>
      <c r="C156" s="150"/>
      <c r="D156" s="151"/>
      <c r="E156" s="79" t="s">
        <v>160</v>
      </c>
      <c r="F156" s="74" t="e">
        <f>F154/F153*100</f>
        <v>#DIV/0!</v>
      </c>
      <c r="G156" s="78" t="s">
        <v>76</v>
      </c>
      <c r="H156" s="217"/>
      <c r="I156" s="221"/>
      <c r="J156" s="86"/>
      <c r="K156" s="86"/>
      <c r="L156" s="86"/>
      <c r="M156" s="86"/>
      <c r="N156" s="86"/>
      <c r="O156" s="86"/>
      <c r="P156" s="86"/>
      <c r="Q156" s="86"/>
      <c r="R156" s="86"/>
      <c r="S156" s="86"/>
      <c r="T156" s="86"/>
      <c r="U156" s="86"/>
      <c r="V156" s="86"/>
    </row>
    <row r="157" spans="1:22" ht="24" customHeight="1">
      <c r="A157" s="140"/>
      <c r="B157" s="152"/>
      <c r="C157" s="153"/>
      <c r="D157" s="154"/>
      <c r="E157" s="69"/>
      <c r="F157" s="70"/>
      <c r="G157" s="70"/>
      <c r="H157" s="218"/>
      <c r="I157" s="222"/>
      <c r="J157" s="86"/>
      <c r="K157" s="86"/>
      <c r="L157" s="86"/>
      <c r="M157" s="86"/>
      <c r="N157" s="86"/>
      <c r="O157" s="86"/>
      <c r="P157" s="86"/>
      <c r="Q157" s="86"/>
      <c r="R157" s="86"/>
      <c r="S157" s="86"/>
      <c r="T157" s="86"/>
      <c r="U157" s="86"/>
      <c r="V157" s="86"/>
    </row>
    <row r="158" spans="1:22" ht="37.5" customHeight="1">
      <c r="A158" s="136" t="s">
        <v>51</v>
      </c>
      <c r="B158" s="146" t="s">
        <v>102</v>
      </c>
      <c r="C158" s="147"/>
      <c r="D158" s="147"/>
      <c r="E158" s="148"/>
      <c r="F158" s="245"/>
      <c r="G158" s="246"/>
      <c r="H158" s="250" t="s">
        <v>130</v>
      </c>
      <c r="I158" s="231" t="s">
        <v>15</v>
      </c>
      <c r="J158" s="86"/>
      <c r="K158" s="86"/>
      <c r="L158" s="86"/>
      <c r="M158" s="86"/>
      <c r="N158" s="86"/>
      <c r="O158" s="86"/>
      <c r="P158" s="86"/>
      <c r="Q158" s="86"/>
      <c r="R158" s="86"/>
      <c r="S158" s="86"/>
      <c r="T158" s="86"/>
      <c r="U158" s="86"/>
      <c r="V158" s="86"/>
    </row>
    <row r="159" spans="1:22" ht="24" customHeight="1" thickBot="1">
      <c r="A159" s="137"/>
      <c r="B159" s="107" t="s">
        <v>74</v>
      </c>
      <c r="C159" s="108"/>
      <c r="D159" s="108"/>
      <c r="E159" s="109"/>
      <c r="F159" s="247"/>
      <c r="G159" s="248"/>
      <c r="H159" s="251"/>
      <c r="I159" s="249"/>
      <c r="J159" s="86"/>
      <c r="K159" s="86"/>
      <c r="L159" s="86"/>
      <c r="M159" s="86"/>
      <c r="N159" s="86"/>
      <c r="O159" s="86"/>
      <c r="P159" s="86"/>
      <c r="Q159" s="86"/>
      <c r="R159" s="86"/>
      <c r="S159" s="86"/>
      <c r="T159" s="86"/>
      <c r="U159" s="86"/>
      <c r="V159" s="86"/>
    </row>
    <row r="160" spans="1:22" ht="18.75" customHeight="1" thickTop="1">
      <c r="A160" s="14"/>
      <c r="B160" s="14"/>
      <c r="C160" s="2"/>
      <c r="D160" s="2"/>
      <c r="E160" s="2"/>
      <c r="F160" s="2"/>
      <c r="G160" s="2"/>
      <c r="H160" s="2"/>
      <c r="I160" s="2"/>
      <c r="J160" s="86"/>
      <c r="K160" s="86"/>
      <c r="L160" s="86"/>
      <c r="M160" s="86"/>
      <c r="N160" s="86"/>
      <c r="O160" s="86"/>
      <c r="P160" s="86"/>
      <c r="Q160" s="86"/>
      <c r="R160" s="86"/>
      <c r="S160" s="86"/>
      <c r="T160" s="86"/>
      <c r="U160" s="86"/>
      <c r="V160" s="86"/>
    </row>
    <row r="161" spans="1:22" ht="18.75" customHeight="1">
      <c r="A161" s="4" t="s">
        <v>199</v>
      </c>
      <c r="B161" s="4"/>
      <c r="C161" s="2"/>
      <c r="D161" s="2"/>
      <c r="E161" s="2"/>
      <c r="F161" s="2"/>
      <c r="G161" s="2"/>
      <c r="H161" s="1"/>
      <c r="I161" s="2"/>
      <c r="J161" s="86"/>
      <c r="K161" s="86"/>
      <c r="L161" s="86"/>
      <c r="M161" s="86"/>
      <c r="N161" s="86"/>
      <c r="O161" s="86"/>
      <c r="P161" s="86"/>
      <c r="Q161" s="86"/>
      <c r="R161" s="86"/>
      <c r="S161" s="86"/>
      <c r="T161" s="86"/>
      <c r="U161" s="86"/>
      <c r="V161" s="86"/>
    </row>
    <row r="162" spans="1:22" ht="18.75" customHeight="1">
      <c r="A162" s="2" t="s">
        <v>28</v>
      </c>
      <c r="B162" s="2"/>
      <c r="C162" s="2"/>
      <c r="D162" s="2"/>
      <c r="E162" s="2"/>
      <c r="F162" s="2"/>
      <c r="G162" s="2"/>
      <c r="H162" s="2"/>
      <c r="I162" s="2"/>
      <c r="J162" s="86"/>
      <c r="K162" s="86"/>
      <c r="L162" s="86"/>
      <c r="M162" s="86"/>
      <c r="N162" s="86"/>
      <c r="O162" s="86"/>
      <c r="P162" s="86"/>
      <c r="Q162" s="86"/>
      <c r="R162" s="86"/>
      <c r="S162" s="86"/>
      <c r="T162" s="86"/>
      <c r="U162" s="86"/>
      <c r="V162" s="86"/>
    </row>
    <row r="163" spans="1:22" ht="18.75" customHeight="1">
      <c r="A163" s="2" t="s">
        <v>17</v>
      </c>
      <c r="B163" s="2"/>
      <c r="C163" s="2"/>
      <c r="D163" s="2"/>
      <c r="E163" s="2"/>
      <c r="F163" s="2"/>
      <c r="G163" s="2"/>
      <c r="H163" s="83"/>
      <c r="I163" s="2"/>
      <c r="J163" s="86"/>
      <c r="K163" s="86"/>
      <c r="L163" s="86"/>
      <c r="M163" s="86"/>
      <c r="N163" s="86"/>
      <c r="O163" s="86"/>
      <c r="P163" s="86"/>
      <c r="Q163" s="86"/>
      <c r="R163" s="86"/>
      <c r="S163" s="86"/>
      <c r="T163" s="86"/>
      <c r="U163" s="86"/>
      <c r="V163" s="86"/>
    </row>
    <row r="164" spans="1:22" s="91" customFormat="1" ht="54" customHeight="1">
      <c r="A164" s="81">
        <v>1</v>
      </c>
      <c r="B164" s="126"/>
      <c r="C164" s="127"/>
      <c r="D164" s="127"/>
      <c r="E164" s="127"/>
      <c r="F164" s="127"/>
      <c r="G164" s="127"/>
      <c r="H164" s="128"/>
      <c r="I164" s="38"/>
      <c r="J164" s="90"/>
      <c r="K164" s="90"/>
      <c r="L164" s="90"/>
      <c r="M164" s="90"/>
      <c r="N164" s="90"/>
      <c r="O164" s="90"/>
      <c r="P164" s="90"/>
      <c r="Q164" s="90"/>
    </row>
    <row r="165" spans="1:22" s="91" customFormat="1" ht="54" customHeight="1">
      <c r="A165" s="82">
        <v>2</v>
      </c>
      <c r="B165" s="129"/>
      <c r="C165" s="130"/>
      <c r="D165" s="130"/>
      <c r="E165" s="130"/>
      <c r="F165" s="130"/>
      <c r="G165" s="130"/>
      <c r="H165" s="131"/>
      <c r="I165" s="38"/>
      <c r="J165" s="90"/>
      <c r="K165" s="90"/>
      <c r="L165" s="90"/>
      <c r="M165" s="90"/>
      <c r="N165" s="90"/>
      <c r="O165" s="90"/>
      <c r="P165" s="90"/>
      <c r="Q165" s="90"/>
    </row>
    <row r="166" spans="1:22" s="91" customFormat="1" ht="54" customHeight="1">
      <c r="A166" s="82">
        <v>3</v>
      </c>
      <c r="B166" s="129"/>
      <c r="C166" s="130"/>
      <c r="D166" s="130"/>
      <c r="E166" s="130"/>
      <c r="F166" s="130"/>
      <c r="G166" s="130"/>
      <c r="H166" s="131"/>
      <c r="I166" s="38"/>
      <c r="J166" s="90"/>
      <c r="K166" s="90"/>
      <c r="L166" s="90"/>
      <c r="M166" s="90"/>
      <c r="N166" s="90"/>
      <c r="O166" s="90"/>
      <c r="P166" s="90"/>
      <c r="Q166" s="90"/>
    </row>
    <row r="167" spans="1:22" ht="18.75" customHeight="1">
      <c r="A167" s="18"/>
      <c r="B167" s="18"/>
      <c r="C167" s="37"/>
      <c r="D167" s="37"/>
      <c r="E167" s="37"/>
      <c r="F167" s="37"/>
      <c r="G167" s="37"/>
      <c r="H167" s="37"/>
      <c r="I167" s="37"/>
      <c r="J167" s="92"/>
      <c r="K167" s="92"/>
      <c r="L167" s="92"/>
      <c r="M167" s="92"/>
      <c r="N167" s="92"/>
      <c r="O167" s="92"/>
      <c r="P167" s="92"/>
      <c r="Q167" s="92"/>
      <c r="R167" s="86"/>
      <c r="S167" s="86"/>
      <c r="T167" s="86"/>
      <c r="U167" s="86"/>
      <c r="V167" s="86"/>
    </row>
    <row r="168" spans="1:22" ht="18.75" customHeight="1" thickBot="1">
      <c r="A168" s="18" t="s">
        <v>206</v>
      </c>
      <c r="B168" s="18"/>
      <c r="C168" s="18"/>
      <c r="D168" s="18"/>
      <c r="E168" s="18"/>
      <c r="F168" s="18"/>
      <c r="G168" s="18"/>
      <c r="H168" s="18"/>
      <c r="I168" s="18"/>
      <c r="J168" s="86"/>
      <c r="K168" s="86"/>
      <c r="L168" s="86"/>
      <c r="M168" s="86"/>
      <c r="N168" s="86"/>
      <c r="O168" s="86"/>
      <c r="P168" s="86"/>
      <c r="Q168" s="86"/>
      <c r="R168" s="86"/>
      <c r="S168" s="86"/>
      <c r="T168" s="86"/>
      <c r="U168" s="86"/>
      <c r="V168" s="86"/>
    </row>
    <row r="169" spans="1:22" s="92" customFormat="1" ht="21.75" customHeight="1" thickBot="1">
      <c r="A169" s="80" t="s">
        <v>15</v>
      </c>
      <c r="B169" s="19" t="s">
        <v>52</v>
      </c>
      <c r="C169" s="19"/>
      <c r="D169" s="19"/>
      <c r="E169" s="19"/>
      <c r="F169" s="19"/>
      <c r="G169" s="55"/>
      <c r="H169" s="20"/>
      <c r="I169" s="36"/>
    </row>
    <row r="170" spans="1:22" ht="18.75" customHeight="1">
      <c r="A170" s="21"/>
      <c r="B170" s="21"/>
      <c r="C170" s="21"/>
      <c r="D170" s="21"/>
      <c r="E170" s="21"/>
      <c r="F170" s="21"/>
      <c r="G170" s="21"/>
      <c r="H170" s="21"/>
      <c r="I170" s="21"/>
      <c r="J170" s="86"/>
      <c r="K170" s="86"/>
      <c r="L170" s="86"/>
      <c r="M170" s="86"/>
      <c r="N170" s="86"/>
      <c r="O170" s="86"/>
      <c r="P170" s="86"/>
      <c r="Q170" s="86"/>
      <c r="R170" s="86"/>
      <c r="S170" s="86"/>
      <c r="T170" s="86"/>
      <c r="U170" s="86"/>
      <c r="V170" s="86"/>
    </row>
    <row r="171" spans="1:22" ht="16.5" customHeight="1">
      <c r="A171" s="97"/>
      <c r="B171" s="97"/>
    </row>
  </sheetData>
  <sheetProtection password="E95E" sheet="1" objects="1" scenarios="1"/>
  <mergeCells count="151">
    <mergeCell ref="A5:I5"/>
    <mergeCell ref="D16:E16"/>
    <mergeCell ref="D17:E17"/>
    <mergeCell ref="C10:E10"/>
    <mergeCell ref="C11:E11"/>
    <mergeCell ref="D12:E12"/>
    <mergeCell ref="B13:C13"/>
    <mergeCell ref="B17:C17"/>
    <mergeCell ref="D13:E13"/>
    <mergeCell ref="D15:E15"/>
    <mergeCell ref="B12:C12"/>
    <mergeCell ref="B14:C14"/>
    <mergeCell ref="B15:C15"/>
    <mergeCell ref="B16:C16"/>
    <mergeCell ref="D14:E14"/>
    <mergeCell ref="F158:G159"/>
    <mergeCell ref="I158:I159"/>
    <mergeCell ref="H158:H159"/>
    <mergeCell ref="H155:H157"/>
    <mergeCell ref="I152:I154"/>
    <mergeCell ref="I155:I157"/>
    <mergeCell ref="H152:H154"/>
    <mergeCell ref="B152:D157"/>
    <mergeCell ref="G10:H10"/>
    <mergeCell ref="G11:H11"/>
    <mergeCell ref="G12:H12"/>
    <mergeCell ref="G13:H13"/>
    <mergeCell ref="G14:H14"/>
    <mergeCell ref="G15:H15"/>
    <mergeCell ref="G16:H16"/>
    <mergeCell ref="G17:H17"/>
    <mergeCell ref="A134:E134"/>
    <mergeCell ref="A135:E135"/>
    <mergeCell ref="B158:E158"/>
    <mergeCell ref="I146:I148"/>
    <mergeCell ref="H149:H151"/>
    <mergeCell ref="I149:I151"/>
    <mergeCell ref="H126:H131"/>
    <mergeCell ref="I126:I131"/>
    <mergeCell ref="A21:I21"/>
    <mergeCell ref="E97:G97"/>
    <mergeCell ref="B137:D137"/>
    <mergeCell ref="E137:G137"/>
    <mergeCell ref="H97:I97"/>
    <mergeCell ref="H98:H104"/>
    <mergeCell ref="I98:I104"/>
    <mergeCell ref="H105:H111"/>
    <mergeCell ref="I105:I111"/>
    <mergeCell ref="H112:H115"/>
    <mergeCell ref="I112:I115"/>
    <mergeCell ref="H116:H119"/>
    <mergeCell ref="I116:I119"/>
    <mergeCell ref="H120:H125"/>
    <mergeCell ref="I120:I125"/>
    <mergeCell ref="A98:A111"/>
    <mergeCell ref="A112:A119"/>
    <mergeCell ref="F75:H75"/>
    <mergeCell ref="F76:H76"/>
    <mergeCell ref="F52:H52"/>
    <mergeCell ref="F53:H53"/>
    <mergeCell ref="F54:H54"/>
    <mergeCell ref="F55:H55"/>
    <mergeCell ref="F56:H56"/>
    <mergeCell ref="A152:A157"/>
    <mergeCell ref="B105:D111"/>
    <mergeCell ref="B112:D119"/>
    <mergeCell ref="A120:A131"/>
    <mergeCell ref="B121:D131"/>
    <mergeCell ref="B120:D120"/>
    <mergeCell ref="E80:H80"/>
    <mergeCell ref="E81:H81"/>
    <mergeCell ref="B97:D97"/>
    <mergeCell ref="B99:D104"/>
    <mergeCell ref="B98:D98"/>
    <mergeCell ref="E88:H88"/>
    <mergeCell ref="E89:H89"/>
    <mergeCell ref="E90:H90"/>
    <mergeCell ref="E91:H91"/>
    <mergeCell ref="E92:H92"/>
    <mergeCell ref="F93:H93"/>
    <mergeCell ref="D87:H87"/>
    <mergeCell ref="H146:H148"/>
    <mergeCell ref="H137:I137"/>
    <mergeCell ref="H138:H141"/>
    <mergeCell ref="H142:H145"/>
    <mergeCell ref="I138:I141"/>
    <mergeCell ref="I142:I145"/>
    <mergeCell ref="F57:H57"/>
    <mergeCell ref="F58:H58"/>
    <mergeCell ref="F59:H59"/>
    <mergeCell ref="F60:H60"/>
    <mergeCell ref="B53:C60"/>
    <mergeCell ref="B61:C68"/>
    <mergeCell ref="B69:C76"/>
    <mergeCell ref="B77:C81"/>
    <mergeCell ref="A84:E84"/>
    <mergeCell ref="F72:H72"/>
    <mergeCell ref="F73:H73"/>
    <mergeCell ref="F74:H74"/>
    <mergeCell ref="F65:H65"/>
    <mergeCell ref="F66:H66"/>
    <mergeCell ref="F67:H67"/>
    <mergeCell ref="F68:H68"/>
    <mergeCell ref="F69:H69"/>
    <mergeCell ref="E77:H77"/>
    <mergeCell ref="E78:H78"/>
    <mergeCell ref="E79:H79"/>
    <mergeCell ref="F70:H70"/>
    <mergeCell ref="F71:H71"/>
    <mergeCell ref="A24:A26"/>
    <mergeCell ref="A27:A28"/>
    <mergeCell ref="B40:G40"/>
    <mergeCell ref="C24:G24"/>
    <mergeCell ref="C25:G25"/>
    <mergeCell ref="C26:G26"/>
    <mergeCell ref="C27:G27"/>
    <mergeCell ref="C28:G28"/>
    <mergeCell ref="A46:E46"/>
    <mergeCell ref="G29:H29"/>
    <mergeCell ref="B34:G34"/>
    <mergeCell ref="G41:H41"/>
    <mergeCell ref="B35:G35"/>
    <mergeCell ref="B36:G36"/>
    <mergeCell ref="B37:G37"/>
    <mergeCell ref="B38:G38"/>
    <mergeCell ref="B39:G39"/>
    <mergeCell ref="G43:H43"/>
    <mergeCell ref="B164:H164"/>
    <mergeCell ref="B165:H165"/>
    <mergeCell ref="B166:H166"/>
    <mergeCell ref="A29:F29"/>
    <mergeCell ref="A43:F43"/>
    <mergeCell ref="A158:A159"/>
    <mergeCell ref="A69:A76"/>
    <mergeCell ref="A77:A81"/>
    <mergeCell ref="A85:E85"/>
    <mergeCell ref="B52:C52"/>
    <mergeCell ref="A47:E47"/>
    <mergeCell ref="A138:A145"/>
    <mergeCell ref="B138:D145"/>
    <mergeCell ref="B146:D151"/>
    <mergeCell ref="A146:A151"/>
    <mergeCell ref="A53:A60"/>
    <mergeCell ref="A61:A68"/>
    <mergeCell ref="A88:A93"/>
    <mergeCell ref="B87:C87"/>
    <mergeCell ref="B88:C93"/>
    <mergeCell ref="F61:H61"/>
    <mergeCell ref="F62:H62"/>
    <mergeCell ref="F63:H63"/>
    <mergeCell ref="F64:H64"/>
  </mergeCells>
  <phoneticPr fontId="1"/>
  <conditionalFormatting sqref="B164:B166">
    <cfRule type="containsBlanks" dxfId="54" priority="103">
      <formula>LEN(TRIM(B164))=0</formula>
    </cfRule>
  </conditionalFormatting>
  <conditionalFormatting sqref="A169 I53:I81">
    <cfRule type="cellIs" dxfId="53" priority="91" operator="equal">
      <formula>"□"</formula>
    </cfRule>
  </conditionalFormatting>
  <conditionalFormatting sqref="E78:E81">
    <cfRule type="containsBlanks" dxfId="52" priority="86">
      <formula>LEN(TRIM(E78))=0</formula>
    </cfRule>
  </conditionalFormatting>
  <conditionalFormatting sqref="F93">
    <cfRule type="containsBlanks" dxfId="51" priority="83">
      <formula>LEN(TRIM(F93))=0</formula>
    </cfRule>
  </conditionalFormatting>
  <conditionalFormatting sqref="F54 F56:F57 F59:F60 F62:F64 F66:F67">
    <cfRule type="containsBlanks" dxfId="50" priority="82">
      <formula>LEN(TRIM(F54))=0</formula>
    </cfRule>
  </conditionalFormatting>
  <conditionalFormatting sqref="F68">
    <cfRule type="containsBlanks" dxfId="49" priority="81">
      <formula>LEN(TRIM(F68))=0</formula>
    </cfRule>
  </conditionalFormatting>
  <conditionalFormatting sqref="F69:F73 F75:F76">
    <cfRule type="containsBlanks" dxfId="48" priority="80">
      <formula>LEN(TRIM(F69))=0</formula>
    </cfRule>
  </conditionalFormatting>
  <conditionalFormatting sqref="E77">
    <cfRule type="containsBlanks" dxfId="47" priority="72">
      <formula>LEN(TRIM(E77))=0</formula>
    </cfRule>
  </conditionalFormatting>
  <conditionalFormatting sqref="I88:I93">
    <cfRule type="cellIs" dxfId="46" priority="77" operator="equal">
      <formula>"□"</formula>
    </cfRule>
  </conditionalFormatting>
  <conditionalFormatting sqref="I98">
    <cfRule type="cellIs" dxfId="45" priority="76" operator="equal">
      <formula>"□"</formula>
    </cfRule>
  </conditionalFormatting>
  <conditionalFormatting sqref="I105">
    <cfRule type="cellIs" dxfId="44" priority="75" operator="equal">
      <formula>"□"</formula>
    </cfRule>
  </conditionalFormatting>
  <conditionalFormatting sqref="F158">
    <cfRule type="containsBlanks" dxfId="43" priority="74">
      <formula>LEN(TRIM(F158))=0</formula>
    </cfRule>
  </conditionalFormatting>
  <conditionalFormatting sqref="I158">
    <cfRule type="cellIs" dxfId="42" priority="73" operator="equal">
      <formula>"□"</formula>
    </cfRule>
  </conditionalFormatting>
  <conditionalFormatting sqref="I112 I116">
    <cfRule type="cellIs" dxfId="41" priority="71" operator="equal">
      <formula>"□"</formula>
    </cfRule>
  </conditionalFormatting>
  <conditionalFormatting sqref="I120">
    <cfRule type="cellIs" dxfId="40" priority="70" operator="equal">
      <formula>"□"</formula>
    </cfRule>
  </conditionalFormatting>
  <conditionalFormatting sqref="I126">
    <cfRule type="cellIs" dxfId="39" priority="69" operator="equal">
      <formula>"□"</formula>
    </cfRule>
  </conditionalFormatting>
  <conditionalFormatting sqref="I138 I142">
    <cfRule type="cellIs" dxfId="38" priority="68" operator="equal">
      <formula>"□"</formula>
    </cfRule>
  </conditionalFormatting>
  <conditionalFormatting sqref="I146 I149">
    <cfRule type="cellIs" dxfId="37" priority="67" operator="equal">
      <formula>"□"</formula>
    </cfRule>
  </conditionalFormatting>
  <conditionalFormatting sqref="I152 I155">
    <cfRule type="cellIs" dxfId="36" priority="66" operator="equal">
      <formula>"□"</formula>
    </cfRule>
  </conditionalFormatting>
  <conditionalFormatting sqref="F99">
    <cfRule type="containsBlanks" dxfId="35" priority="57">
      <formula>LEN(TRIM(F99))=0</formula>
    </cfRule>
  </conditionalFormatting>
  <conditionalFormatting sqref="F100">
    <cfRule type="containsBlanks" dxfId="34" priority="108">
      <formula>LEN(TRIM(F100))=0</formula>
    </cfRule>
  </conditionalFormatting>
  <conditionalFormatting sqref="F103">
    <cfRule type="containsBlanks" dxfId="33" priority="55">
      <formula>LEN(TRIM(F103))=0</formula>
    </cfRule>
  </conditionalFormatting>
  <conditionalFormatting sqref="F126">
    <cfRule type="containsBlanks" dxfId="32" priority="43">
      <formula>LEN(TRIM(F126))=0</formula>
    </cfRule>
  </conditionalFormatting>
  <conditionalFormatting sqref="F122">
    <cfRule type="containsBlanks" dxfId="31" priority="44">
      <formula>LEN(TRIM(F122))=0</formula>
    </cfRule>
  </conditionalFormatting>
  <conditionalFormatting sqref="F127">
    <cfRule type="containsBlanks" dxfId="30" priority="42">
      <formula>LEN(TRIM(F127))=0</formula>
    </cfRule>
  </conditionalFormatting>
  <conditionalFormatting sqref="F110">
    <cfRule type="containsBlanks" dxfId="29" priority="49">
      <formula>LEN(TRIM(F110))=0</formula>
    </cfRule>
  </conditionalFormatting>
  <conditionalFormatting sqref="F114">
    <cfRule type="containsBlanks" dxfId="28" priority="46">
      <formula>LEN(TRIM(F114))=0</formula>
    </cfRule>
  </conditionalFormatting>
  <conditionalFormatting sqref="F121">
    <cfRule type="containsBlanks" dxfId="27" priority="45">
      <formula>LEN(TRIM(F121))=0</formula>
    </cfRule>
  </conditionalFormatting>
  <conditionalFormatting sqref="F147">
    <cfRule type="containsBlanks" dxfId="26" priority="39">
      <formula>LEN(TRIM(F147))=0</formula>
    </cfRule>
  </conditionalFormatting>
  <conditionalFormatting sqref="F148">
    <cfRule type="containsBlanks" dxfId="25" priority="38">
      <formula>LEN(TRIM(F148))=0</formula>
    </cfRule>
  </conditionalFormatting>
  <conditionalFormatting sqref="F153">
    <cfRule type="containsBlanks" dxfId="24" priority="37">
      <formula>LEN(TRIM(F153))=0</formula>
    </cfRule>
  </conditionalFormatting>
  <conditionalFormatting sqref="F154">
    <cfRule type="containsBlanks" dxfId="23" priority="36">
      <formula>LEN(TRIM(F154))=0</formula>
    </cfRule>
  </conditionalFormatting>
  <conditionalFormatting sqref="F140">
    <cfRule type="containsBlanks" dxfId="22" priority="35">
      <formula>LEN(TRIM(F140))=0</formula>
    </cfRule>
  </conditionalFormatting>
  <conditionalFormatting sqref="A85:B85">
    <cfRule type="containsBlanks" dxfId="21" priority="34">
      <formula>LEN(TRIM(A85))=0</formula>
    </cfRule>
  </conditionalFormatting>
  <conditionalFormatting sqref="F85:G85">
    <cfRule type="containsText" dxfId="20" priority="33" operator="containsText" text="ドロップダウン">
      <formula>NOT(ISERROR(SEARCH("ドロップダウン",F85)))</formula>
    </cfRule>
  </conditionalFormatting>
  <conditionalFormatting sqref="G10:G11 F12 G13">
    <cfRule type="containsBlanks" dxfId="19" priority="109">
      <formula>LEN(TRIM(F10))=0</formula>
    </cfRule>
  </conditionalFormatting>
  <conditionalFormatting sqref="C10">
    <cfRule type="containsBlanks" dxfId="18" priority="28">
      <formula>LEN(TRIM(C10))=0</formula>
    </cfRule>
  </conditionalFormatting>
  <conditionalFormatting sqref="C11">
    <cfRule type="containsBlanks" dxfId="17" priority="27">
      <formula>LEN(TRIM(C11))=0</formula>
    </cfRule>
  </conditionalFormatting>
  <conditionalFormatting sqref="D14">
    <cfRule type="containsBlanks" dxfId="16" priority="22">
      <formula>LEN(TRIM(D14))=0</formula>
    </cfRule>
  </conditionalFormatting>
  <conditionalFormatting sqref="D13">
    <cfRule type="containsBlanks" dxfId="15" priority="23">
      <formula>LEN(TRIM(D13))=0</formula>
    </cfRule>
  </conditionalFormatting>
  <conditionalFormatting sqref="D15:D17">
    <cfRule type="containsBlanks" dxfId="14" priority="21">
      <formula>LEN(TRIM(D15))=0</formula>
    </cfRule>
  </conditionalFormatting>
  <conditionalFormatting sqref="G17">
    <cfRule type="containsBlanks" dxfId="13" priority="18">
      <formula>LEN(TRIM(G17))=0</formula>
    </cfRule>
  </conditionalFormatting>
  <conditionalFormatting sqref="F15:G15">
    <cfRule type="containsBlanks" dxfId="12" priority="15">
      <formula>LEN(TRIM(F15))=0</formula>
    </cfRule>
  </conditionalFormatting>
  <conditionalFormatting sqref="G12">
    <cfRule type="containsBlanks" dxfId="11" priority="17">
      <formula>LEN(TRIM(G12))=0</formula>
    </cfRule>
  </conditionalFormatting>
  <conditionalFormatting sqref="D12">
    <cfRule type="containsBlanks" dxfId="10" priority="16">
      <formula>LEN(TRIM(D12))=0</formula>
    </cfRule>
  </conditionalFormatting>
  <conditionalFormatting sqref="G14">
    <cfRule type="containsBlanks" dxfId="9" priority="14">
      <formula>LEN(TRIM(G14))=0</formula>
    </cfRule>
  </conditionalFormatting>
  <conditionalFormatting sqref="G16">
    <cfRule type="containsBlanks" dxfId="8" priority="13">
      <formula>LEN(TRIM(G16))=0</formula>
    </cfRule>
  </conditionalFormatting>
  <conditionalFormatting sqref="A47:B47">
    <cfRule type="containsBlanks" dxfId="7" priority="10">
      <formula>LEN(TRIM(A47))=0</formula>
    </cfRule>
  </conditionalFormatting>
  <conditionalFormatting sqref="F47:G47">
    <cfRule type="containsText" dxfId="6" priority="9" operator="containsText" text="ドロップダウン">
      <formula>NOT(ISERROR(SEARCH("ドロップダウン",F47)))</formula>
    </cfRule>
  </conditionalFormatting>
  <conditionalFormatting sqref="F139">
    <cfRule type="containsBlanks" dxfId="5" priority="1">
      <formula>LEN(TRIM(F139))=0</formula>
    </cfRule>
  </conditionalFormatting>
  <conditionalFormatting sqref="F106">
    <cfRule type="containsBlanks" dxfId="4" priority="5">
      <formula>LEN(TRIM(F106))=0</formula>
    </cfRule>
  </conditionalFormatting>
  <conditionalFormatting sqref="F107">
    <cfRule type="containsBlanks" dxfId="3" priority="6">
      <formula>LEN(TRIM(F107))=0</formula>
    </cfRule>
  </conditionalFormatting>
  <conditionalFormatting sqref="F113">
    <cfRule type="containsBlanks" dxfId="2" priority="4">
      <formula>LEN(TRIM(F113))=0</formula>
    </cfRule>
  </conditionalFormatting>
  <conditionalFormatting sqref="A135:B135">
    <cfRule type="containsBlanks" dxfId="1" priority="3">
      <formula>LEN(TRIM(A135))=0</formula>
    </cfRule>
  </conditionalFormatting>
  <conditionalFormatting sqref="F135:G135">
    <cfRule type="containsText" dxfId="0" priority="2" operator="containsText" text="ドロップダウン">
      <formula>NOT(ISERROR(SEARCH("ドロップダウン",F135)))</formula>
    </cfRule>
  </conditionalFormatting>
  <dataValidations count="3">
    <dataValidation type="list" allowBlank="1" showInputMessage="1" showErrorMessage="1" sqref="I155 I53:I81 I152 I88:I93 I98 I105 I158 I116 I112 I120 I126 I138 I142 I146 I149 A169">
      <formula1>"□,■"</formula1>
    </dataValidation>
    <dataValidation type="list" allowBlank="1" showInputMessage="1" showErrorMessage="1" sqref="G10">
      <formula1>"優良,推進"</formula1>
    </dataValidation>
    <dataValidation type="list" allowBlank="1" showInputMessage="1" showErrorMessage="1" sqref="C11">
      <formula1>$K$3:$K$10</formula1>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rowBreaks count="3" manualBreakCount="3">
    <brk id="44" max="8" man="1"/>
    <brk id="82" max="8" man="1"/>
    <brk id="132"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M3"/>
  <sheetViews>
    <sheetView workbookViewId="0">
      <selection activeCell="D5" sqref="D5"/>
    </sheetView>
  </sheetViews>
  <sheetFormatPr defaultRowHeight="18.75"/>
  <cols>
    <col min="1" max="1" width="2.625" style="94" customWidth="1"/>
    <col min="2" max="16384" width="9" style="94"/>
  </cols>
  <sheetData>
    <row r="1" spans="1:65">
      <c r="T1" s="113">
        <v>1</v>
      </c>
      <c r="AB1" s="113">
        <v>2</v>
      </c>
      <c r="AJ1" s="113">
        <v>3</v>
      </c>
      <c r="AR1" s="113">
        <v>4</v>
      </c>
      <c r="AW1" s="113">
        <v>5</v>
      </c>
      <c r="BC1" s="113">
        <v>6</v>
      </c>
      <c r="BD1" s="113">
        <v>7</v>
      </c>
      <c r="BE1" s="113">
        <v>8</v>
      </c>
      <c r="BF1" s="113">
        <v>9</v>
      </c>
      <c r="BG1" s="113">
        <v>10</v>
      </c>
      <c r="BH1" s="113">
        <v>11</v>
      </c>
      <c r="BI1" s="113" t="s">
        <v>149</v>
      </c>
      <c r="BJ1" s="113" t="s">
        <v>150</v>
      </c>
      <c r="BM1" s="117" t="s">
        <v>187</v>
      </c>
    </row>
    <row r="2" spans="1:65" s="111" customFormat="1" ht="41.25" customHeight="1">
      <c r="A2" s="111" t="s">
        <v>174</v>
      </c>
      <c r="B2" s="110" t="s">
        <v>213</v>
      </c>
      <c r="C2" s="110" t="s">
        <v>136</v>
      </c>
      <c r="D2" s="110" t="s">
        <v>35</v>
      </c>
      <c r="E2" s="110" t="s">
        <v>137</v>
      </c>
      <c r="F2" s="110" t="s">
        <v>138</v>
      </c>
      <c r="G2" s="110" t="s">
        <v>139</v>
      </c>
      <c r="H2" s="110" t="s">
        <v>151</v>
      </c>
      <c r="I2" s="110" t="s">
        <v>152</v>
      </c>
      <c r="J2" s="110" t="s">
        <v>140</v>
      </c>
      <c r="K2" s="110" t="s">
        <v>141</v>
      </c>
      <c r="L2" s="110" t="s">
        <v>142</v>
      </c>
      <c r="M2" s="110" t="s">
        <v>143</v>
      </c>
      <c r="N2" s="110" t="s">
        <v>144</v>
      </c>
      <c r="O2" s="110" t="s">
        <v>145</v>
      </c>
      <c r="P2" s="110" t="s">
        <v>153</v>
      </c>
      <c r="Q2" s="110" t="s">
        <v>146</v>
      </c>
      <c r="R2" s="110" t="s">
        <v>147</v>
      </c>
      <c r="S2" s="110" t="s">
        <v>148</v>
      </c>
      <c r="T2" s="119" t="s">
        <v>188</v>
      </c>
      <c r="U2" s="119" t="s">
        <v>189</v>
      </c>
      <c r="V2" s="119" t="s">
        <v>190</v>
      </c>
      <c r="W2" s="119" t="s">
        <v>191</v>
      </c>
      <c r="X2" s="119" t="s">
        <v>192</v>
      </c>
      <c r="Y2" s="119" t="s">
        <v>193</v>
      </c>
      <c r="Z2" s="120" t="s">
        <v>194</v>
      </c>
      <c r="AA2" s="120" t="s">
        <v>195</v>
      </c>
      <c r="AB2" s="111" t="s">
        <v>18</v>
      </c>
      <c r="AC2" s="111" t="s">
        <v>93</v>
      </c>
      <c r="AD2" s="111" t="s">
        <v>94</v>
      </c>
      <c r="AE2" s="111" t="s">
        <v>95</v>
      </c>
      <c r="AF2" s="111" t="s">
        <v>29</v>
      </c>
      <c r="AG2" s="111" t="s">
        <v>98</v>
      </c>
      <c r="AH2" s="111" t="s">
        <v>97</v>
      </c>
      <c r="AI2" s="111" t="s">
        <v>3</v>
      </c>
      <c r="AJ2" s="111" t="s">
        <v>99</v>
      </c>
      <c r="AK2" s="111" t="s">
        <v>103</v>
      </c>
      <c r="AL2" s="111" t="s">
        <v>104</v>
      </c>
      <c r="AM2" s="111" t="s">
        <v>105</v>
      </c>
      <c r="AN2" s="111" t="s">
        <v>108</v>
      </c>
      <c r="AO2" s="111" t="s">
        <v>30</v>
      </c>
      <c r="AP2" s="111" t="s">
        <v>100</v>
      </c>
      <c r="AQ2" s="111" t="s">
        <v>3</v>
      </c>
      <c r="AR2" s="112" t="s">
        <v>6</v>
      </c>
      <c r="AS2" s="112" t="s">
        <v>7</v>
      </c>
      <c r="AT2" s="112" t="s">
        <v>8</v>
      </c>
      <c r="AU2" s="112" t="s">
        <v>9</v>
      </c>
      <c r="AV2" s="112" t="s">
        <v>10</v>
      </c>
      <c r="AW2" s="112" t="s">
        <v>175</v>
      </c>
      <c r="AX2" s="112" t="s">
        <v>61</v>
      </c>
      <c r="AY2" s="112" t="s">
        <v>177</v>
      </c>
      <c r="AZ2" s="112" t="s">
        <v>178</v>
      </c>
      <c r="BA2" s="112" t="s">
        <v>179</v>
      </c>
      <c r="BB2" s="111" t="s">
        <v>3</v>
      </c>
      <c r="BC2" s="111" t="s">
        <v>180</v>
      </c>
      <c r="BD2" s="111" t="s">
        <v>181</v>
      </c>
      <c r="BE2" s="111" t="s">
        <v>182</v>
      </c>
      <c r="BF2" s="111" t="s">
        <v>183</v>
      </c>
      <c r="BG2" s="111" t="s">
        <v>184</v>
      </c>
      <c r="BH2" s="111" t="s">
        <v>185</v>
      </c>
      <c r="BI2" s="111" t="s">
        <v>101</v>
      </c>
      <c r="BJ2" s="111">
        <v>1</v>
      </c>
      <c r="BK2" s="111">
        <v>2</v>
      </c>
      <c r="BL2" s="111">
        <v>3</v>
      </c>
      <c r="BM2" s="111" t="s">
        <v>186</v>
      </c>
    </row>
    <row r="3" spans="1:65">
      <c r="B3" s="95">
        <f>様式第１号!C10</f>
        <v>0</v>
      </c>
      <c r="C3" s="95">
        <f>様式第１号!G10</f>
        <v>0</v>
      </c>
      <c r="D3" s="95">
        <f>様式第１号!C11</f>
        <v>0</v>
      </c>
      <c r="E3" s="95">
        <f>様式第１号!G11</f>
        <v>0</v>
      </c>
      <c r="F3" s="95">
        <f>様式第１号!D17</f>
        <v>0</v>
      </c>
      <c r="G3" s="95">
        <f>様式第１号!G12</f>
        <v>0</v>
      </c>
      <c r="H3" s="95">
        <f>様式第１号!D12</f>
        <v>0</v>
      </c>
      <c r="I3" s="95">
        <f>様式第１号!D13</f>
        <v>0</v>
      </c>
      <c r="J3" s="95">
        <f>様式第１号!G13</f>
        <v>0</v>
      </c>
      <c r="K3" s="95">
        <f>様式第１号!G14</f>
        <v>0</v>
      </c>
      <c r="L3" s="95">
        <f>様式第１号!G15</f>
        <v>0</v>
      </c>
      <c r="M3" s="95">
        <f>様式第１号!D14</f>
        <v>0</v>
      </c>
      <c r="N3" s="94">
        <f>様式第１号!D15</f>
        <v>0</v>
      </c>
      <c r="O3" s="94">
        <f>様式第１号!D16</f>
        <v>0</v>
      </c>
      <c r="P3" s="94">
        <f>様式第１号!G16</f>
        <v>0</v>
      </c>
      <c r="Q3" s="95">
        <f>様式第１号!I29</f>
        <v>0</v>
      </c>
      <c r="R3" s="94">
        <f>様式第１号!I41</f>
        <v>0</v>
      </c>
      <c r="S3" s="94">
        <f>様式第１号!I43</f>
        <v>0</v>
      </c>
      <c r="T3" s="94" t="str">
        <f>IF(様式第１号!I53="■","該当","")</f>
        <v/>
      </c>
      <c r="U3" s="94">
        <f>様式第１号!F54</f>
        <v>0</v>
      </c>
      <c r="V3" s="94" t="str">
        <f>IF(様式第１号!$I55="■","該当","")</f>
        <v/>
      </c>
      <c r="W3" s="94">
        <f>様式第１号!F56</f>
        <v>0</v>
      </c>
      <c r="X3" s="94">
        <f>様式第１号!F57</f>
        <v>0</v>
      </c>
      <c r="Y3" s="94" t="str">
        <f>IF(様式第１号!$I58="■","該当","")</f>
        <v/>
      </c>
      <c r="Z3" s="94">
        <f>様式第１号!F59</f>
        <v>0</v>
      </c>
      <c r="AA3" s="94">
        <f>様式第１号!F60</f>
        <v>0</v>
      </c>
      <c r="AB3" s="94" t="str">
        <f>IF(様式第１号!$I61="■","該当","")</f>
        <v/>
      </c>
      <c r="AC3" s="94">
        <f>様式第１号!F62</f>
        <v>0</v>
      </c>
      <c r="AD3" s="94">
        <f>様式第１号!F63</f>
        <v>0</v>
      </c>
      <c r="AE3" s="94">
        <f>様式第１号!F64</f>
        <v>0</v>
      </c>
      <c r="AF3" s="94" t="str">
        <f>IF(様式第１号!$I65="■","該当","")</f>
        <v/>
      </c>
      <c r="AG3" s="94">
        <f>様式第１号!F66</f>
        <v>0</v>
      </c>
      <c r="AH3" s="94">
        <f>様式第１号!F67</f>
        <v>0</v>
      </c>
      <c r="AI3" s="94">
        <f>様式第１号!F68</f>
        <v>0</v>
      </c>
      <c r="AJ3" s="94">
        <f>様式第１号!F69</f>
        <v>0</v>
      </c>
      <c r="AK3" s="94">
        <f>様式第１号!F70</f>
        <v>0</v>
      </c>
      <c r="AL3" s="94">
        <f>様式第１号!F71</f>
        <v>0</v>
      </c>
      <c r="AM3" s="94">
        <f>様式第１号!F72</f>
        <v>0</v>
      </c>
      <c r="AN3" s="94">
        <f>様式第１号!F73</f>
        <v>0</v>
      </c>
      <c r="AO3" s="94" t="str">
        <f>IF(様式第１号!$I74="■","該当","")</f>
        <v/>
      </c>
      <c r="AP3" s="94">
        <f>様式第１号!F75</f>
        <v>0</v>
      </c>
      <c r="AQ3" s="94">
        <f>様式第１号!F76</f>
        <v>0</v>
      </c>
      <c r="AR3" s="94">
        <f>様式第１号!E77</f>
        <v>0</v>
      </c>
      <c r="AS3" s="94">
        <f>様式第１号!E78</f>
        <v>0</v>
      </c>
      <c r="AT3" s="94">
        <f>様式第１号!E79</f>
        <v>0</v>
      </c>
      <c r="AU3" s="94">
        <f>様式第１号!E80</f>
        <v>0</v>
      </c>
      <c r="AV3" s="94">
        <f>様式第１号!E81</f>
        <v>0</v>
      </c>
      <c r="AW3" s="94" t="str">
        <f>IF(様式第１号!$I88="■","該当","")</f>
        <v/>
      </c>
      <c r="AX3" s="94" t="str">
        <f>IF(様式第１号!$I89="■","該当","")</f>
        <v/>
      </c>
      <c r="AY3" s="94" t="str">
        <f>IF(様式第１号!$I90="■","該当","")</f>
        <v/>
      </c>
      <c r="AZ3" s="94" t="str">
        <f>IF(様式第１号!$I91="■","該当","")</f>
        <v/>
      </c>
      <c r="BA3" s="94" t="str">
        <f>IF(様式第１号!$I92="■","該当","")</f>
        <v/>
      </c>
      <c r="BB3" s="94">
        <f>様式第１号!F93</f>
        <v>0</v>
      </c>
      <c r="BC3" s="94">
        <f>様式第１号!$I34</f>
        <v>0</v>
      </c>
      <c r="BD3" s="94">
        <f>様式第１号!$I35</f>
        <v>0</v>
      </c>
      <c r="BE3" s="94">
        <f>様式第１号!$I36</f>
        <v>0</v>
      </c>
      <c r="BF3" s="94">
        <f>様式第１号!$I37</f>
        <v>0</v>
      </c>
      <c r="BG3" s="94">
        <f>様式第１号!$I38</f>
        <v>0</v>
      </c>
      <c r="BH3" s="94">
        <f>様式第１号!$I39</f>
        <v>0</v>
      </c>
      <c r="BI3" s="94">
        <f>様式第１号!F158</f>
        <v>0</v>
      </c>
      <c r="BJ3" s="94">
        <f>様式第１号!B164</f>
        <v>0</v>
      </c>
      <c r="BK3" s="94">
        <f>様式第１号!B165</f>
        <v>0</v>
      </c>
      <c r="BL3" s="94">
        <f>様式第１号!B166</f>
        <v>0</v>
      </c>
      <c r="BM3" s="94" t="str">
        <f>IF(様式第１号!$A169="■","該当","")</f>
        <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2.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06B4F-3B2A-424B-8E5B-D50FDE22E846}">
  <ds:schemaRefs>
    <ds:schemaRef ds:uri="52082982-d43c-4fe2-90fb-d2f53d82104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申請情報※削除禁止※</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Administrator</cp:lastModifiedBy>
  <cp:lastPrinted>2025-02-18T11:41:06Z</cp:lastPrinted>
  <dcterms:created xsi:type="dcterms:W3CDTF">2019-06-06T04:19:13Z</dcterms:created>
  <dcterms:modified xsi:type="dcterms:W3CDTF">2025-04-15T08:00:45Z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